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9075" firstSheet="1" activeTab="3"/>
  </bookViews>
  <sheets>
    <sheet name="Контроль" sheetId="7" state="hidden" r:id="rId1"/>
    <sheet name="Наука і міжн. д-ть" sheetId="1" r:id="rId2"/>
    <sheet name="Освітня д-ть" sheetId="5" r:id="rId3"/>
    <sheet name="Імідж, маркетинг, профорієнтац" sheetId="6" r:id="rId4"/>
    <sheet name="Пояснення" sheetId="2" state="hidden" r:id="rId5"/>
    <sheet name="Механізм заохочення" sheetId="3" state="hidden" r:id="rId6"/>
  </sheets>
  <definedNames>
    <definedName name="_xlnm._FilterDatabase" localSheetId="3" hidden="1">'Імідж, маркетинг, профорієнтац'!$A$1:$K$59</definedName>
    <definedName name="_xlnm._FilterDatabase" localSheetId="0" hidden="1">Контроль!$A$1:$K$325</definedName>
    <definedName name="_xlnm._FilterDatabase" localSheetId="1" hidden="1">'Наука і міжн. д-ть'!$A$1:$K$122</definedName>
    <definedName name="_xlnm._FilterDatabase" localSheetId="2" hidden="1">'Освітня д-ть'!$A$1:$K$146</definedName>
  </definedNames>
  <calcPr calcId="125725"/>
</workbook>
</file>

<file path=xl/calcChain.xml><?xml version="1.0" encoding="utf-8"?>
<calcChain xmlns="http://schemas.openxmlformats.org/spreadsheetml/2006/main">
  <c r="K325" i="7"/>
  <c r="J325"/>
  <c r="I325"/>
  <c r="G325"/>
  <c r="E325"/>
  <c r="D325"/>
  <c r="C325"/>
  <c r="B325"/>
  <c r="A325"/>
  <c r="K324"/>
  <c r="J324"/>
  <c r="I324"/>
  <c r="H324"/>
  <c r="G324"/>
  <c r="E324"/>
  <c r="D324"/>
  <c r="C324"/>
  <c r="B324"/>
  <c r="A324"/>
  <c r="K323"/>
  <c r="J323"/>
  <c r="I323"/>
  <c r="H323"/>
  <c r="G323"/>
  <c r="E323"/>
  <c r="D323"/>
  <c r="C323"/>
  <c r="B323"/>
  <c r="A323"/>
  <c r="K322"/>
  <c r="J322"/>
  <c r="I322"/>
  <c r="H322"/>
  <c r="G322"/>
  <c r="F322"/>
  <c r="E322"/>
  <c r="D322"/>
  <c r="C322"/>
  <c r="B322"/>
  <c r="A322"/>
  <c r="K321"/>
  <c r="J321"/>
  <c r="I321"/>
  <c r="H321"/>
  <c r="G321"/>
  <c r="E321"/>
  <c r="D321"/>
  <c r="C321"/>
  <c r="B321"/>
  <c r="A321"/>
  <c r="K320"/>
  <c r="J320"/>
  <c r="I320"/>
  <c r="H320"/>
  <c r="G320"/>
  <c r="E320"/>
  <c r="D320"/>
  <c r="C320"/>
  <c r="B320"/>
  <c r="A320"/>
  <c r="K319"/>
  <c r="J319"/>
  <c r="I319"/>
  <c r="H319"/>
  <c r="G319"/>
  <c r="E319"/>
  <c r="D319"/>
  <c r="C319"/>
  <c r="B319"/>
  <c r="A319"/>
  <c r="K318"/>
  <c r="J318"/>
  <c r="I318"/>
  <c r="H318"/>
  <c r="G318"/>
  <c r="F318"/>
  <c r="E318"/>
  <c r="D318"/>
  <c r="C318"/>
  <c r="B318"/>
  <c r="A318"/>
  <c r="K317"/>
  <c r="J317"/>
  <c r="I317"/>
  <c r="H317"/>
  <c r="G317"/>
  <c r="E317"/>
  <c r="D317"/>
  <c r="C317"/>
  <c r="B317"/>
  <c r="A317"/>
  <c r="K316"/>
  <c r="J316"/>
  <c r="I316"/>
  <c r="H316"/>
  <c r="G316"/>
  <c r="E316"/>
  <c r="D316"/>
  <c r="C316"/>
  <c r="B316"/>
  <c r="A316"/>
  <c r="K315"/>
  <c r="J315"/>
  <c r="I315"/>
  <c r="H315"/>
  <c r="G315"/>
  <c r="E315"/>
  <c r="D315"/>
  <c r="C315"/>
  <c r="B315"/>
  <c r="A315"/>
  <c r="K314"/>
  <c r="J314"/>
  <c r="I314"/>
  <c r="H314"/>
  <c r="G314"/>
  <c r="E314"/>
  <c r="D314"/>
  <c r="C314"/>
  <c r="B314"/>
  <c r="A314"/>
  <c r="K313"/>
  <c r="J313"/>
  <c r="I313"/>
  <c r="H313"/>
  <c r="G313"/>
  <c r="E313"/>
  <c r="D313"/>
  <c r="C313"/>
  <c r="B313"/>
  <c r="A313"/>
  <c r="K312"/>
  <c r="J312"/>
  <c r="I312"/>
  <c r="H312"/>
  <c r="G312"/>
  <c r="E312"/>
  <c r="D312"/>
  <c r="C312"/>
  <c r="B312"/>
  <c r="A312"/>
  <c r="K311"/>
  <c r="J311"/>
  <c r="I311"/>
  <c r="H311"/>
  <c r="G311"/>
  <c r="E311"/>
  <c r="D311"/>
  <c r="C311"/>
  <c r="B311"/>
  <c r="A311"/>
  <c r="K310"/>
  <c r="J310"/>
  <c r="I310"/>
  <c r="H310"/>
  <c r="G310"/>
  <c r="E310"/>
  <c r="D310"/>
  <c r="C310"/>
  <c r="B310"/>
  <c r="A310"/>
  <c r="K309"/>
  <c r="J309"/>
  <c r="I309"/>
  <c r="H309"/>
  <c r="G309"/>
  <c r="E309"/>
  <c r="D309"/>
  <c r="C309"/>
  <c r="B309"/>
  <c r="A309"/>
  <c r="K308"/>
  <c r="J308"/>
  <c r="I308"/>
  <c r="H308"/>
  <c r="G308"/>
  <c r="E308"/>
  <c r="D308"/>
  <c r="C308"/>
  <c r="B308"/>
  <c r="A308"/>
  <c r="K307"/>
  <c r="J307"/>
  <c r="I307"/>
  <c r="H307"/>
  <c r="G307"/>
  <c r="E307"/>
  <c r="D307"/>
  <c r="C307"/>
  <c r="B307"/>
  <c r="A307"/>
  <c r="K306"/>
  <c r="J306"/>
  <c r="I306"/>
  <c r="H306"/>
  <c r="G306"/>
  <c r="E306"/>
  <c r="D306"/>
  <c r="C306"/>
  <c r="B306"/>
  <c r="A306"/>
  <c r="K305"/>
  <c r="J305"/>
  <c r="I305"/>
  <c r="H305"/>
  <c r="G305"/>
  <c r="F305"/>
  <c r="E305"/>
  <c r="D305"/>
  <c r="C305"/>
  <c r="B305"/>
  <c r="A305"/>
  <c r="K304"/>
  <c r="J304"/>
  <c r="I304"/>
  <c r="H304"/>
  <c r="G304"/>
  <c r="E304"/>
  <c r="D304"/>
  <c r="C304"/>
  <c r="B304"/>
  <c r="A304"/>
  <c r="K303"/>
  <c r="J303"/>
  <c r="I303"/>
  <c r="H303"/>
  <c r="G303"/>
  <c r="E303"/>
  <c r="D303"/>
  <c r="C303"/>
  <c r="B303"/>
  <c r="A303"/>
  <c r="K302"/>
  <c r="J302"/>
  <c r="I302"/>
  <c r="H302"/>
  <c r="G302"/>
  <c r="E302"/>
  <c r="D302"/>
  <c r="C302"/>
  <c r="B302"/>
  <c r="A302"/>
  <c r="K301"/>
  <c r="J301"/>
  <c r="I301"/>
  <c r="H301"/>
  <c r="G301"/>
  <c r="E301"/>
  <c r="D301"/>
  <c r="C301"/>
  <c r="B301"/>
  <c r="A301"/>
  <c r="K300"/>
  <c r="J300"/>
  <c r="I300"/>
  <c r="H300"/>
  <c r="G300"/>
  <c r="E300"/>
  <c r="D300"/>
  <c r="C300"/>
  <c r="B300"/>
  <c r="A300"/>
  <c r="K299"/>
  <c r="J299"/>
  <c r="I299"/>
  <c r="H299"/>
  <c r="G299"/>
  <c r="E299"/>
  <c r="D299"/>
  <c r="C299"/>
  <c r="B299"/>
  <c r="A299"/>
  <c r="K298"/>
  <c r="J298"/>
  <c r="I298"/>
  <c r="H298"/>
  <c r="G298"/>
  <c r="F298"/>
  <c r="E298"/>
  <c r="D298"/>
  <c r="C298"/>
  <c r="B298"/>
  <c r="A298"/>
  <c r="K297"/>
  <c r="J297"/>
  <c r="I297"/>
  <c r="H297"/>
  <c r="G297"/>
  <c r="E297"/>
  <c r="D297"/>
  <c r="C297"/>
  <c r="B297"/>
  <c r="A297"/>
  <c r="K296"/>
  <c r="J296"/>
  <c r="I296"/>
  <c r="H296"/>
  <c r="G296"/>
  <c r="E296"/>
  <c r="D296"/>
  <c r="C296"/>
  <c r="B296"/>
  <c r="A296"/>
  <c r="K295"/>
  <c r="J295"/>
  <c r="I295"/>
  <c r="H295"/>
  <c r="G295"/>
  <c r="F295"/>
  <c r="E295"/>
  <c r="D295"/>
  <c r="C295"/>
  <c r="B295"/>
  <c r="A295"/>
  <c r="K294"/>
  <c r="J294"/>
  <c r="I294"/>
  <c r="H294"/>
  <c r="G294"/>
  <c r="E294"/>
  <c r="D294"/>
  <c r="C294"/>
  <c r="B294"/>
  <c r="A294"/>
  <c r="K293"/>
  <c r="J293"/>
  <c r="I293"/>
  <c r="H293"/>
  <c r="G293"/>
  <c r="E293"/>
  <c r="D293"/>
  <c r="C293"/>
  <c r="B293"/>
  <c r="A293"/>
  <c r="K292"/>
  <c r="J292"/>
  <c r="I292"/>
  <c r="H292"/>
  <c r="G292"/>
  <c r="E292"/>
  <c r="D292"/>
  <c r="C292"/>
  <c r="B292"/>
  <c r="A292"/>
  <c r="K291"/>
  <c r="J291"/>
  <c r="I291"/>
  <c r="H291"/>
  <c r="G291"/>
  <c r="F291"/>
  <c r="E291"/>
  <c r="D291"/>
  <c r="C291"/>
  <c r="B291"/>
  <c r="A291"/>
  <c r="K290"/>
  <c r="J290"/>
  <c r="I290"/>
  <c r="H290"/>
  <c r="G290"/>
  <c r="E290"/>
  <c r="D290"/>
  <c r="C290"/>
  <c r="B290"/>
  <c r="A290"/>
  <c r="K289"/>
  <c r="J289"/>
  <c r="I289"/>
  <c r="H289"/>
  <c r="G289"/>
  <c r="E289"/>
  <c r="D289"/>
  <c r="C289"/>
  <c r="B289"/>
  <c r="A289"/>
  <c r="K288"/>
  <c r="J288"/>
  <c r="I288"/>
  <c r="H288"/>
  <c r="G288"/>
  <c r="F288"/>
  <c r="E288"/>
  <c r="D288"/>
  <c r="C288"/>
  <c r="B288"/>
  <c r="A288"/>
  <c r="K287"/>
  <c r="J287"/>
  <c r="I287"/>
  <c r="H287"/>
  <c r="G287"/>
  <c r="E287"/>
  <c r="D287"/>
  <c r="C287"/>
  <c r="B287"/>
  <c r="A287"/>
  <c r="K286"/>
  <c r="J286"/>
  <c r="I286"/>
  <c r="H286"/>
  <c r="G286"/>
  <c r="F286"/>
  <c r="E286"/>
  <c r="D286"/>
  <c r="C286"/>
  <c r="B286"/>
  <c r="A286"/>
  <c r="K285"/>
  <c r="J285"/>
  <c r="I285"/>
  <c r="H285"/>
  <c r="G285"/>
  <c r="E285"/>
  <c r="D285"/>
  <c r="C285"/>
  <c r="B285"/>
  <c r="A285"/>
  <c r="K284"/>
  <c r="J284"/>
  <c r="I284"/>
  <c r="H284"/>
  <c r="G284"/>
  <c r="F284"/>
  <c r="E284"/>
  <c r="D284"/>
  <c r="C284"/>
  <c r="B284"/>
  <c r="A284"/>
  <c r="K283"/>
  <c r="J283"/>
  <c r="I283"/>
  <c r="H283"/>
  <c r="G283"/>
  <c r="E283"/>
  <c r="D283"/>
  <c r="C283"/>
  <c r="B283"/>
  <c r="A283"/>
  <c r="K282"/>
  <c r="J282"/>
  <c r="I282"/>
  <c r="H282"/>
  <c r="G282"/>
  <c r="E282"/>
  <c r="D282"/>
  <c r="C282"/>
  <c r="B282"/>
  <c r="A282"/>
  <c r="K281"/>
  <c r="J281"/>
  <c r="I281"/>
  <c r="H281"/>
  <c r="G281"/>
  <c r="F281"/>
  <c r="E281"/>
  <c r="D281"/>
  <c r="C281"/>
  <c r="B281"/>
  <c r="A281"/>
  <c r="K280"/>
  <c r="J280"/>
  <c r="I280"/>
  <c r="H280"/>
  <c r="G280"/>
  <c r="E280"/>
  <c r="D280"/>
  <c r="C280"/>
  <c r="B280"/>
  <c r="A280"/>
  <c r="K279"/>
  <c r="J279"/>
  <c r="I279"/>
  <c r="H279"/>
  <c r="G279"/>
  <c r="E279"/>
  <c r="D279"/>
  <c r="C279"/>
  <c r="B279"/>
  <c r="A279"/>
  <c r="K278"/>
  <c r="J278"/>
  <c r="I278"/>
  <c r="H278"/>
  <c r="G278"/>
  <c r="E278"/>
  <c r="D278"/>
  <c r="C278"/>
  <c r="B278"/>
  <c r="A278"/>
  <c r="K277"/>
  <c r="J277"/>
  <c r="I277"/>
  <c r="H277"/>
  <c r="G277"/>
  <c r="E277"/>
  <c r="D277"/>
  <c r="C277"/>
  <c r="B277"/>
  <c r="A277"/>
  <c r="K276"/>
  <c r="J276"/>
  <c r="I276"/>
  <c r="H276"/>
  <c r="G276"/>
  <c r="F276"/>
  <c r="E276"/>
  <c r="D276"/>
  <c r="C276"/>
  <c r="B276"/>
  <c r="A276"/>
  <c r="K275"/>
  <c r="J275"/>
  <c r="I275"/>
  <c r="H275"/>
  <c r="G275"/>
  <c r="E275"/>
  <c r="D275"/>
  <c r="C275"/>
  <c r="B275"/>
  <c r="A275"/>
  <c r="K274"/>
  <c r="J274"/>
  <c r="I274"/>
  <c r="H274"/>
  <c r="G274"/>
  <c r="E274"/>
  <c r="D274"/>
  <c r="C274"/>
  <c r="B274"/>
  <c r="A274"/>
  <c r="K273"/>
  <c r="J273"/>
  <c r="I273"/>
  <c r="H273"/>
  <c r="G273"/>
  <c r="E273"/>
  <c r="D273"/>
  <c r="C273"/>
  <c r="B273"/>
  <c r="A273"/>
  <c r="K272"/>
  <c r="J272"/>
  <c r="I272"/>
  <c r="H272"/>
  <c r="G272"/>
  <c r="F272"/>
  <c r="E272"/>
  <c r="D272"/>
  <c r="C272"/>
  <c r="B272"/>
  <c r="A272"/>
  <c r="K271"/>
  <c r="J271"/>
  <c r="I271"/>
  <c r="H271"/>
  <c r="G271"/>
  <c r="E271"/>
  <c r="D271"/>
  <c r="C271"/>
  <c r="B271"/>
  <c r="A271"/>
  <c r="K270"/>
  <c r="J270"/>
  <c r="I270"/>
  <c r="H270"/>
  <c r="G270"/>
  <c r="F270"/>
  <c r="E270"/>
  <c r="D270"/>
  <c r="C270"/>
  <c r="B270"/>
  <c r="A270"/>
  <c r="K269"/>
  <c r="J269"/>
  <c r="I269"/>
  <c r="H269"/>
  <c r="G269"/>
  <c r="F269"/>
  <c r="E269"/>
  <c r="D269"/>
  <c r="C269"/>
  <c r="B269"/>
  <c r="A269"/>
  <c r="K268"/>
  <c r="J268"/>
  <c r="I268"/>
  <c r="H268"/>
  <c r="G268"/>
  <c r="F268"/>
  <c r="E268"/>
  <c r="D268"/>
  <c r="C268"/>
  <c r="B268"/>
  <c r="A268"/>
  <c r="K267"/>
  <c r="J267"/>
  <c r="I267"/>
  <c r="G267"/>
  <c r="E267"/>
  <c r="D267"/>
  <c r="C267"/>
  <c r="B267"/>
  <c r="A267"/>
  <c r="K266"/>
  <c r="J266"/>
  <c r="I266"/>
  <c r="H266"/>
  <c r="G266"/>
  <c r="E266"/>
  <c r="D266"/>
  <c r="C266"/>
  <c r="B266"/>
  <c r="A266"/>
  <c r="K265"/>
  <c r="J265"/>
  <c r="I265"/>
  <c r="H265"/>
  <c r="G265"/>
  <c r="E265"/>
  <c r="D265"/>
  <c r="C265"/>
  <c r="B265"/>
  <c r="A265"/>
  <c r="K264"/>
  <c r="J264"/>
  <c r="I264"/>
  <c r="H264"/>
  <c r="G264"/>
  <c r="F264"/>
  <c r="E264"/>
  <c r="D264"/>
  <c r="C264"/>
  <c r="B264"/>
  <c r="A264"/>
  <c r="K263"/>
  <c r="J263"/>
  <c r="I263"/>
  <c r="H263"/>
  <c r="G263"/>
  <c r="E263"/>
  <c r="D263"/>
  <c r="C263"/>
  <c r="B263"/>
  <c r="A263"/>
  <c r="K262"/>
  <c r="J262"/>
  <c r="I262"/>
  <c r="H262"/>
  <c r="G262"/>
  <c r="E262"/>
  <c r="D262"/>
  <c r="C262"/>
  <c r="B262"/>
  <c r="A262"/>
  <c r="K261"/>
  <c r="J261"/>
  <c r="I261"/>
  <c r="H261"/>
  <c r="G261"/>
  <c r="F261"/>
  <c r="E261"/>
  <c r="D261"/>
  <c r="C261"/>
  <c r="B261"/>
  <c r="A261"/>
  <c r="K260"/>
  <c r="J260"/>
  <c r="I260"/>
  <c r="H260"/>
  <c r="G260"/>
  <c r="F260"/>
  <c r="E260"/>
  <c r="D260"/>
  <c r="C260"/>
  <c r="B260"/>
  <c r="A260"/>
  <c r="K259"/>
  <c r="J259"/>
  <c r="I259"/>
  <c r="H259"/>
  <c r="G259"/>
  <c r="E259"/>
  <c r="D259"/>
  <c r="C259"/>
  <c r="B259"/>
  <c r="A259"/>
  <c r="K258"/>
  <c r="J258"/>
  <c r="I258"/>
  <c r="H258"/>
  <c r="G258"/>
  <c r="E258"/>
  <c r="D258"/>
  <c r="C258"/>
  <c r="B258"/>
  <c r="A258"/>
  <c r="K257"/>
  <c r="J257"/>
  <c r="I257"/>
  <c r="H257"/>
  <c r="G257"/>
  <c r="F257"/>
  <c r="E257"/>
  <c r="D257"/>
  <c r="C257"/>
  <c r="B257"/>
  <c r="A257"/>
  <c r="K256"/>
  <c r="J256"/>
  <c r="I256"/>
  <c r="H256"/>
  <c r="G256"/>
  <c r="E256"/>
  <c r="D256"/>
  <c r="C256"/>
  <c r="B256"/>
  <c r="A256"/>
  <c r="K255"/>
  <c r="J255"/>
  <c r="I255"/>
  <c r="H255"/>
  <c r="G255"/>
  <c r="E255"/>
  <c r="D255"/>
  <c r="C255"/>
  <c r="B255"/>
  <c r="A255"/>
  <c r="K254"/>
  <c r="J254"/>
  <c r="I254"/>
  <c r="H254"/>
  <c r="G254"/>
  <c r="F254"/>
  <c r="E254"/>
  <c r="D254"/>
  <c r="C254"/>
  <c r="B254"/>
  <c r="A254"/>
  <c r="K253"/>
  <c r="J253"/>
  <c r="I253"/>
  <c r="H253"/>
  <c r="G253"/>
  <c r="E253"/>
  <c r="D253"/>
  <c r="C253"/>
  <c r="B253"/>
  <c r="A253"/>
  <c r="K252"/>
  <c r="J252"/>
  <c r="I252"/>
  <c r="H252"/>
  <c r="G252"/>
  <c r="E252"/>
  <c r="D252"/>
  <c r="C252"/>
  <c r="B252"/>
  <c r="A252"/>
  <c r="K251"/>
  <c r="J251"/>
  <c r="I251"/>
  <c r="H251"/>
  <c r="G251"/>
  <c r="F251"/>
  <c r="E251"/>
  <c r="D251"/>
  <c r="C251"/>
  <c r="B251"/>
  <c r="A251"/>
  <c r="K250"/>
  <c r="J250"/>
  <c r="I250"/>
  <c r="H250"/>
  <c r="G250"/>
  <c r="E250"/>
  <c r="D250"/>
  <c r="C250"/>
  <c r="B250"/>
  <c r="A250"/>
  <c r="K249"/>
  <c r="J249"/>
  <c r="I249"/>
  <c r="H249"/>
  <c r="G249"/>
  <c r="E249"/>
  <c r="D249"/>
  <c r="C249"/>
  <c r="B249"/>
  <c r="A249"/>
  <c r="K248"/>
  <c r="J248"/>
  <c r="I248"/>
  <c r="H248"/>
  <c r="G248"/>
  <c r="F248"/>
  <c r="E248"/>
  <c r="D248"/>
  <c r="C248"/>
  <c r="B248"/>
  <c r="A248"/>
  <c r="K247"/>
  <c r="J247"/>
  <c r="I247"/>
  <c r="H247"/>
  <c r="G247"/>
  <c r="E247"/>
  <c r="D247"/>
  <c r="C247"/>
  <c r="B247"/>
  <c r="A247"/>
  <c r="K246"/>
  <c r="J246"/>
  <c r="I246"/>
  <c r="H246"/>
  <c r="G246"/>
  <c r="E246"/>
  <c r="D246"/>
  <c r="C246"/>
  <c r="B246"/>
  <c r="A246"/>
  <c r="K245"/>
  <c r="J245"/>
  <c r="I245"/>
  <c r="H245"/>
  <c r="G245"/>
  <c r="F245"/>
  <c r="E245"/>
  <c r="D245"/>
  <c r="C245"/>
  <c r="B245"/>
  <c r="A245"/>
  <c r="K244"/>
  <c r="J244"/>
  <c r="I244"/>
  <c r="H244"/>
  <c r="G244"/>
  <c r="E244"/>
  <c r="D244"/>
  <c r="C244"/>
  <c r="B244"/>
  <c r="A244"/>
  <c r="K243"/>
  <c r="J243"/>
  <c r="I243"/>
  <c r="H243"/>
  <c r="G243"/>
  <c r="E243"/>
  <c r="D243"/>
  <c r="C243"/>
  <c r="B243"/>
  <c r="A243"/>
  <c r="K242"/>
  <c r="J242"/>
  <c r="I242"/>
  <c r="H242"/>
  <c r="G242"/>
  <c r="F242"/>
  <c r="E242"/>
  <c r="D242"/>
  <c r="C242"/>
  <c r="B242"/>
  <c r="A242"/>
  <c r="K241"/>
  <c r="J241"/>
  <c r="I241"/>
  <c r="H241"/>
  <c r="G241"/>
  <c r="F241"/>
  <c r="E241"/>
  <c r="D241"/>
  <c r="C241"/>
  <c r="B241"/>
  <c r="A241"/>
  <c r="K240"/>
  <c r="J240"/>
  <c r="I240"/>
  <c r="H240"/>
  <c r="G240"/>
  <c r="E240"/>
  <c r="D240"/>
  <c r="C240"/>
  <c r="B240"/>
  <c r="A240"/>
  <c r="K239"/>
  <c r="J239"/>
  <c r="I239"/>
  <c r="H239"/>
  <c r="G239"/>
  <c r="F239"/>
  <c r="E239"/>
  <c r="D239"/>
  <c r="C239"/>
  <c r="B239"/>
  <c r="A239"/>
  <c r="K238"/>
  <c r="J238"/>
  <c r="I238"/>
  <c r="H238"/>
  <c r="G238"/>
  <c r="E238"/>
  <c r="D238"/>
  <c r="C238"/>
  <c r="B238"/>
  <c r="A238"/>
  <c r="K237"/>
  <c r="J237"/>
  <c r="I237"/>
  <c r="H237"/>
  <c r="G237"/>
  <c r="E237"/>
  <c r="D237"/>
  <c r="C237"/>
  <c r="B237"/>
  <c r="A237"/>
  <c r="K236"/>
  <c r="J236"/>
  <c r="I236"/>
  <c r="H236"/>
  <c r="G236"/>
  <c r="F236"/>
  <c r="E236"/>
  <c r="D236"/>
  <c r="C236"/>
  <c r="B236"/>
  <c r="A236"/>
  <c r="K235"/>
  <c r="J235"/>
  <c r="I235"/>
  <c r="H235"/>
  <c r="G235"/>
  <c r="F235"/>
  <c r="E235"/>
  <c r="D235"/>
  <c r="C235"/>
  <c r="B235"/>
  <c r="A235"/>
  <c r="K234"/>
  <c r="J234"/>
  <c r="I234"/>
  <c r="H234"/>
  <c r="G234"/>
  <c r="E234"/>
  <c r="D234"/>
  <c r="C234"/>
  <c r="B234"/>
  <c r="A234"/>
  <c r="K233"/>
  <c r="J233"/>
  <c r="I233"/>
  <c r="H233"/>
  <c r="G233"/>
  <c r="E233"/>
  <c r="D233"/>
  <c r="C233"/>
  <c r="B233"/>
  <c r="A233"/>
  <c r="K232"/>
  <c r="J232"/>
  <c r="I232"/>
  <c r="H232"/>
  <c r="G232"/>
  <c r="F232"/>
  <c r="E232"/>
  <c r="D232"/>
  <c r="C232"/>
  <c r="B232"/>
  <c r="A232"/>
  <c r="K231"/>
  <c r="J231"/>
  <c r="I231"/>
  <c r="H231"/>
  <c r="G231"/>
  <c r="E231"/>
  <c r="D231"/>
  <c r="C231"/>
  <c r="B231"/>
  <c r="A231"/>
  <c r="K230"/>
  <c r="J230"/>
  <c r="I230"/>
  <c r="H230"/>
  <c r="G230"/>
  <c r="E230"/>
  <c r="D230"/>
  <c r="C230"/>
  <c r="B230"/>
  <c r="A230"/>
  <c r="K229"/>
  <c r="J229"/>
  <c r="I229"/>
  <c r="H229"/>
  <c r="G229"/>
  <c r="E229"/>
  <c r="D229"/>
  <c r="C229"/>
  <c r="B229"/>
  <c r="A229"/>
  <c r="K228"/>
  <c r="J228"/>
  <c r="I228"/>
  <c r="H228"/>
  <c r="G228"/>
  <c r="F228"/>
  <c r="E228"/>
  <c r="D228"/>
  <c r="C228"/>
  <c r="B228"/>
  <c r="A228"/>
  <c r="K227"/>
  <c r="J227"/>
  <c r="I227"/>
  <c r="H227"/>
  <c r="G227"/>
  <c r="E227"/>
  <c r="D227"/>
  <c r="C227"/>
  <c r="B227"/>
  <c r="A227"/>
  <c r="K226"/>
  <c r="J226"/>
  <c r="I226"/>
  <c r="H226"/>
  <c r="G226"/>
  <c r="E226"/>
  <c r="D226"/>
  <c r="C226"/>
  <c r="B226"/>
  <c r="A226"/>
  <c r="K225"/>
  <c r="J225"/>
  <c r="I225"/>
  <c r="H225"/>
  <c r="G225"/>
  <c r="E225"/>
  <c r="D225"/>
  <c r="C225"/>
  <c r="B225"/>
  <c r="A225"/>
  <c r="K224"/>
  <c r="J224"/>
  <c r="I224"/>
  <c r="H224"/>
  <c r="G224"/>
  <c r="E224"/>
  <c r="D224"/>
  <c r="C224"/>
  <c r="B224"/>
  <c r="A224"/>
  <c r="K223"/>
  <c r="J223"/>
  <c r="I223"/>
  <c r="H223"/>
  <c r="G223"/>
  <c r="F223"/>
  <c r="E223"/>
  <c r="D223"/>
  <c r="C223"/>
  <c r="B223"/>
  <c r="A223"/>
  <c r="K222"/>
  <c r="J222"/>
  <c r="I222"/>
  <c r="H222"/>
  <c r="G222"/>
  <c r="E222"/>
  <c r="D222"/>
  <c r="C222"/>
  <c r="B222"/>
  <c r="A222"/>
  <c r="K221"/>
  <c r="J221"/>
  <c r="I221"/>
  <c r="H221"/>
  <c r="G221"/>
  <c r="E221"/>
  <c r="D221"/>
  <c r="C221"/>
  <c r="B221"/>
  <c r="A221"/>
  <c r="K220"/>
  <c r="J220"/>
  <c r="I220"/>
  <c r="H220"/>
  <c r="G220"/>
  <c r="F220"/>
  <c r="E220"/>
  <c r="D220"/>
  <c r="C220"/>
  <c r="B220"/>
  <c r="A220"/>
  <c r="K219"/>
  <c r="J219"/>
  <c r="I219"/>
  <c r="H219"/>
  <c r="G219"/>
  <c r="E219"/>
  <c r="D219"/>
  <c r="C219"/>
  <c r="B219"/>
  <c r="A219"/>
  <c r="K218"/>
  <c r="J218"/>
  <c r="I218"/>
  <c r="H218"/>
  <c r="G218"/>
  <c r="E218"/>
  <c r="D218"/>
  <c r="C218"/>
  <c r="B218"/>
  <c r="A218"/>
  <c r="K217"/>
  <c r="J217"/>
  <c r="I217"/>
  <c r="H217"/>
  <c r="G217"/>
  <c r="E217"/>
  <c r="D217"/>
  <c r="C217"/>
  <c r="B217"/>
  <c r="A217"/>
  <c r="K216"/>
  <c r="J216"/>
  <c r="I216"/>
  <c r="H216"/>
  <c r="G216"/>
  <c r="F216"/>
  <c r="E216"/>
  <c r="D216"/>
  <c r="C216"/>
  <c r="B216"/>
  <c r="A216"/>
  <c r="K215"/>
  <c r="J215"/>
  <c r="I215"/>
  <c r="H215"/>
  <c r="G215"/>
  <c r="F215"/>
  <c r="E215"/>
  <c r="D215"/>
  <c r="C215"/>
  <c r="B215"/>
  <c r="A215"/>
  <c r="K214"/>
  <c r="J214"/>
  <c r="I214"/>
  <c r="H214"/>
  <c r="G214"/>
  <c r="E214"/>
  <c r="D214"/>
  <c r="C214"/>
  <c r="B214"/>
  <c r="A214"/>
  <c r="K213"/>
  <c r="J213"/>
  <c r="I213"/>
  <c r="H213"/>
  <c r="G213"/>
  <c r="E213"/>
  <c r="D213"/>
  <c r="C213"/>
  <c r="B213"/>
  <c r="A213"/>
  <c r="K212"/>
  <c r="J212"/>
  <c r="I212"/>
  <c r="H212"/>
  <c r="G212"/>
  <c r="E212"/>
  <c r="D212"/>
  <c r="C212"/>
  <c r="B212"/>
  <c r="A212"/>
  <c r="K211"/>
  <c r="J211"/>
  <c r="I211"/>
  <c r="H211"/>
  <c r="G211"/>
  <c r="E211"/>
  <c r="D211"/>
  <c r="C211"/>
  <c r="B211"/>
  <c r="A211"/>
  <c r="K210"/>
  <c r="J210"/>
  <c r="I210"/>
  <c r="H210"/>
  <c r="G210"/>
  <c r="E210"/>
  <c r="D210"/>
  <c r="C210"/>
  <c r="B210"/>
  <c r="A210"/>
  <c r="K209"/>
  <c r="J209"/>
  <c r="I209"/>
  <c r="H209"/>
  <c r="G209"/>
  <c r="E209"/>
  <c r="D209"/>
  <c r="C209"/>
  <c r="B209"/>
  <c r="A209"/>
  <c r="K208"/>
  <c r="J208"/>
  <c r="I208"/>
  <c r="H208"/>
  <c r="G208"/>
  <c r="E208"/>
  <c r="D208"/>
  <c r="C208"/>
  <c r="B208"/>
  <c r="A208"/>
  <c r="K207"/>
  <c r="J207"/>
  <c r="I207"/>
  <c r="H207"/>
  <c r="G207"/>
  <c r="F207"/>
  <c r="E207"/>
  <c r="D207"/>
  <c r="C207"/>
  <c r="B207"/>
  <c r="A207"/>
  <c r="K206"/>
  <c r="J206"/>
  <c r="I206"/>
  <c r="H206"/>
  <c r="G206"/>
  <c r="E206"/>
  <c r="D206"/>
  <c r="C206"/>
  <c r="B206"/>
  <c r="A206"/>
  <c r="K205"/>
  <c r="J205"/>
  <c r="I205"/>
  <c r="H205"/>
  <c r="G205"/>
  <c r="E205"/>
  <c r="D205"/>
  <c r="C205"/>
  <c r="B205"/>
  <c r="A205"/>
  <c r="K204"/>
  <c r="J204"/>
  <c r="I204"/>
  <c r="H204"/>
  <c r="G204"/>
  <c r="E204"/>
  <c r="D204"/>
  <c r="C204"/>
  <c r="B204"/>
  <c r="A204"/>
  <c r="K203"/>
  <c r="J203"/>
  <c r="I203"/>
  <c r="H203"/>
  <c r="G203"/>
  <c r="E203"/>
  <c r="D203"/>
  <c r="C203"/>
  <c r="B203"/>
  <c r="A203"/>
  <c r="K202"/>
  <c r="J202"/>
  <c r="I202"/>
  <c r="H202"/>
  <c r="G202"/>
  <c r="F202"/>
  <c r="E202"/>
  <c r="D202"/>
  <c r="C202"/>
  <c r="B202"/>
  <c r="A202"/>
  <c r="K201"/>
  <c r="J201"/>
  <c r="I201"/>
  <c r="H201"/>
  <c r="G201"/>
  <c r="E201"/>
  <c r="D201"/>
  <c r="C201"/>
  <c r="B201"/>
  <c r="A201"/>
  <c r="K200"/>
  <c r="J200"/>
  <c r="I200"/>
  <c r="H200"/>
  <c r="G200"/>
  <c r="E200"/>
  <c r="D200"/>
  <c r="C200"/>
  <c r="B200"/>
  <c r="A200"/>
  <c r="K199"/>
  <c r="J199"/>
  <c r="I199"/>
  <c r="H199"/>
  <c r="G199"/>
  <c r="E199"/>
  <c r="D199"/>
  <c r="C199"/>
  <c r="B199"/>
  <c r="A199"/>
  <c r="K198"/>
  <c r="J198"/>
  <c r="I198"/>
  <c r="H198"/>
  <c r="G198"/>
  <c r="E198"/>
  <c r="D198"/>
  <c r="C198"/>
  <c r="B198"/>
  <c r="A198"/>
  <c r="K197"/>
  <c r="J197"/>
  <c r="I197"/>
  <c r="H197"/>
  <c r="G197"/>
  <c r="E197"/>
  <c r="D197"/>
  <c r="C197"/>
  <c r="B197"/>
  <c r="A197"/>
  <c r="K196"/>
  <c r="J196"/>
  <c r="I196"/>
  <c r="H196"/>
  <c r="G196"/>
  <c r="E196"/>
  <c r="D196"/>
  <c r="C196"/>
  <c r="B196"/>
  <c r="A196"/>
  <c r="K195"/>
  <c r="J195"/>
  <c r="I195"/>
  <c r="H195"/>
  <c r="G195"/>
  <c r="F195"/>
  <c r="E195"/>
  <c r="D195"/>
  <c r="C195"/>
  <c r="B195"/>
  <c r="A195"/>
  <c r="K194"/>
  <c r="J194"/>
  <c r="I194"/>
  <c r="H194"/>
  <c r="G194"/>
  <c r="E194"/>
  <c r="D194"/>
  <c r="C194"/>
  <c r="B194"/>
  <c r="A194"/>
  <c r="K193"/>
  <c r="J193"/>
  <c r="I193"/>
  <c r="H193"/>
  <c r="G193"/>
  <c r="F193"/>
  <c r="E193"/>
  <c r="D193"/>
  <c r="C193"/>
  <c r="B193"/>
  <c r="A193"/>
  <c r="K192"/>
  <c r="J192"/>
  <c r="I192"/>
  <c r="H192"/>
  <c r="G192"/>
  <c r="E192"/>
  <c r="D192"/>
  <c r="C192"/>
  <c r="B192"/>
  <c r="A192"/>
  <c r="K191"/>
  <c r="J191"/>
  <c r="I191"/>
  <c r="H191"/>
  <c r="G191"/>
  <c r="E191"/>
  <c r="D191"/>
  <c r="C191"/>
  <c r="B191"/>
  <c r="A191"/>
  <c r="K190"/>
  <c r="J190"/>
  <c r="I190"/>
  <c r="H190"/>
  <c r="G190"/>
  <c r="E190"/>
  <c r="D190"/>
  <c r="C190"/>
  <c r="B190"/>
  <c r="A190"/>
  <c r="K189"/>
  <c r="J189"/>
  <c r="I189"/>
  <c r="H189"/>
  <c r="G189"/>
  <c r="E189"/>
  <c r="D189"/>
  <c r="C189"/>
  <c r="B189"/>
  <c r="A189"/>
  <c r="K188"/>
  <c r="J188"/>
  <c r="I188"/>
  <c r="H188"/>
  <c r="G188"/>
  <c r="F188"/>
  <c r="E188"/>
  <c r="D188"/>
  <c r="C188"/>
  <c r="B188"/>
  <c r="A188"/>
  <c r="K187"/>
  <c r="J187"/>
  <c r="I187"/>
  <c r="H187"/>
  <c r="G187"/>
  <c r="E187"/>
  <c r="D187"/>
  <c r="C187"/>
  <c r="B187"/>
  <c r="A187"/>
  <c r="K186"/>
  <c r="J186"/>
  <c r="I186"/>
  <c r="H186"/>
  <c r="G186"/>
  <c r="E186"/>
  <c r="D186"/>
  <c r="C186"/>
  <c r="B186"/>
  <c r="A186"/>
  <c r="K185"/>
  <c r="J185"/>
  <c r="I185"/>
  <c r="H185"/>
  <c r="G185"/>
  <c r="F185"/>
  <c r="E185"/>
  <c r="D185"/>
  <c r="C185"/>
  <c r="B185"/>
  <c r="A185"/>
  <c r="K184"/>
  <c r="J184"/>
  <c r="I184"/>
  <c r="H184"/>
  <c r="G184"/>
  <c r="E184"/>
  <c r="D184"/>
  <c r="C184"/>
  <c r="B184"/>
  <c r="A184"/>
  <c r="K183"/>
  <c r="J183"/>
  <c r="I183"/>
  <c r="H183"/>
  <c r="G183"/>
  <c r="E183"/>
  <c r="D183"/>
  <c r="C183"/>
  <c r="B183"/>
  <c r="A183"/>
  <c r="K182"/>
  <c r="J182"/>
  <c r="I182"/>
  <c r="H182"/>
  <c r="G182"/>
  <c r="E182"/>
  <c r="D182"/>
  <c r="C182"/>
  <c r="B182"/>
  <c r="A182"/>
  <c r="K181"/>
  <c r="J181"/>
  <c r="I181"/>
  <c r="H181"/>
  <c r="G181"/>
  <c r="F181"/>
  <c r="E181"/>
  <c r="D181"/>
  <c r="C181"/>
  <c r="B181"/>
  <c r="A181"/>
  <c r="K180"/>
  <c r="J180"/>
  <c r="I180"/>
  <c r="H180"/>
  <c r="G180"/>
  <c r="E180"/>
  <c r="D180"/>
  <c r="C180"/>
  <c r="B180"/>
  <c r="A180"/>
  <c r="K179"/>
  <c r="J179"/>
  <c r="I179"/>
  <c r="H179"/>
  <c r="G179"/>
  <c r="E179"/>
  <c r="D179"/>
  <c r="C179"/>
  <c r="B179"/>
  <c r="A179"/>
  <c r="K178"/>
  <c r="J178"/>
  <c r="I178"/>
  <c r="H178"/>
  <c r="G178"/>
  <c r="E178"/>
  <c r="D178"/>
  <c r="C178"/>
  <c r="B178"/>
  <c r="A178"/>
  <c r="K177"/>
  <c r="J177"/>
  <c r="I177"/>
  <c r="H177"/>
  <c r="G177"/>
  <c r="F177"/>
  <c r="E177"/>
  <c r="D177"/>
  <c r="C177"/>
  <c r="B177"/>
  <c r="A177"/>
  <c r="K176"/>
  <c r="J176"/>
  <c r="I176"/>
  <c r="H176"/>
  <c r="G176"/>
  <c r="E176"/>
  <c r="D176"/>
  <c r="C176"/>
  <c r="B176"/>
  <c r="A176"/>
  <c r="K175"/>
  <c r="J175"/>
  <c r="I175"/>
  <c r="H175"/>
  <c r="G175"/>
  <c r="E175"/>
  <c r="D175"/>
  <c r="C175"/>
  <c r="B175"/>
  <c r="A175"/>
  <c r="K174"/>
  <c r="J174"/>
  <c r="I174"/>
  <c r="H174"/>
  <c r="G174"/>
  <c r="E174"/>
  <c r="D174"/>
  <c r="C174"/>
  <c r="B174"/>
  <c r="A174"/>
  <c r="K173"/>
  <c r="J173"/>
  <c r="I173"/>
  <c r="H173"/>
  <c r="G173"/>
  <c r="F173"/>
  <c r="E173"/>
  <c r="D173"/>
  <c r="C173"/>
  <c r="B173"/>
  <c r="A173"/>
  <c r="K172"/>
  <c r="J172"/>
  <c r="I172"/>
  <c r="H172"/>
  <c r="G172"/>
  <c r="E172"/>
  <c r="D172"/>
  <c r="C172"/>
  <c r="B172"/>
  <c r="A172"/>
  <c r="K171"/>
  <c r="J171"/>
  <c r="I171"/>
  <c r="H171"/>
  <c r="G171"/>
  <c r="E171"/>
  <c r="D171"/>
  <c r="C171"/>
  <c r="B171"/>
  <c r="A171"/>
  <c r="K170"/>
  <c r="J170"/>
  <c r="I170"/>
  <c r="H170"/>
  <c r="G170"/>
  <c r="E170"/>
  <c r="D170"/>
  <c r="C170"/>
  <c r="B170"/>
  <c r="A170"/>
  <c r="K169"/>
  <c r="J169"/>
  <c r="I169"/>
  <c r="H169"/>
  <c r="G169"/>
  <c r="E169"/>
  <c r="D169"/>
  <c r="C169"/>
  <c r="B169"/>
  <c r="A169"/>
  <c r="K168"/>
  <c r="J168"/>
  <c r="I168"/>
  <c r="H168"/>
  <c r="G168"/>
  <c r="E168"/>
  <c r="D168"/>
  <c r="C168"/>
  <c r="B168"/>
  <c r="A168"/>
  <c r="K167"/>
  <c r="J167"/>
  <c r="I167"/>
  <c r="H167"/>
  <c r="G167"/>
  <c r="E167"/>
  <c r="D167"/>
  <c r="C167"/>
  <c r="B167"/>
  <c r="A167"/>
  <c r="K166"/>
  <c r="J166"/>
  <c r="I166"/>
  <c r="H166"/>
  <c r="G166"/>
  <c r="E166"/>
  <c r="D166"/>
  <c r="C166"/>
  <c r="B166"/>
  <c r="A166"/>
  <c r="K165"/>
  <c r="J165"/>
  <c r="I165"/>
  <c r="H165"/>
  <c r="G165"/>
  <c r="F165"/>
  <c r="E165"/>
  <c r="D165"/>
  <c r="C165"/>
  <c r="B165"/>
  <c r="A165"/>
  <c r="K164"/>
  <c r="J164"/>
  <c r="I164"/>
  <c r="H164"/>
  <c r="G164"/>
  <c r="F164"/>
  <c r="E164"/>
  <c r="D164"/>
  <c r="C164"/>
  <c r="B164"/>
  <c r="A164"/>
  <c r="K163"/>
  <c r="J163"/>
  <c r="I163"/>
  <c r="H163"/>
  <c r="G163"/>
  <c r="E163"/>
  <c r="D163"/>
  <c r="C163"/>
  <c r="B163"/>
  <c r="A163"/>
  <c r="K162"/>
  <c r="J162"/>
  <c r="I162"/>
  <c r="H162"/>
  <c r="G162"/>
  <c r="E162"/>
  <c r="D162"/>
  <c r="C162"/>
  <c r="B162"/>
  <c r="A162"/>
  <c r="K161"/>
  <c r="J161"/>
  <c r="I161"/>
  <c r="H161"/>
  <c r="G161"/>
  <c r="E161"/>
  <c r="D161"/>
  <c r="C161"/>
  <c r="B161"/>
  <c r="A161"/>
  <c r="K160"/>
  <c r="J160"/>
  <c r="I160"/>
  <c r="H160"/>
  <c r="G160"/>
  <c r="F160"/>
  <c r="E160"/>
  <c r="D160"/>
  <c r="C160"/>
  <c r="B160"/>
  <c r="A160"/>
  <c r="K159"/>
  <c r="J159"/>
  <c r="I159"/>
  <c r="H159"/>
  <c r="G159"/>
  <c r="E159"/>
  <c r="D159"/>
  <c r="C159"/>
  <c r="B159"/>
  <c r="A159"/>
  <c r="K158"/>
  <c r="J158"/>
  <c r="I158"/>
  <c r="H158"/>
  <c r="G158"/>
  <c r="E158"/>
  <c r="D158"/>
  <c r="C158"/>
  <c r="B158"/>
  <c r="A158"/>
  <c r="K157"/>
  <c r="J157"/>
  <c r="I157"/>
  <c r="H157"/>
  <c r="G157"/>
  <c r="E157"/>
  <c r="D157"/>
  <c r="C157"/>
  <c r="B157"/>
  <c r="A157"/>
  <c r="K156"/>
  <c r="J156"/>
  <c r="I156"/>
  <c r="H156"/>
  <c r="G156"/>
  <c r="F156"/>
  <c r="E156"/>
  <c r="D156"/>
  <c r="C156"/>
  <c r="B156"/>
  <c r="A156"/>
  <c r="K155"/>
  <c r="J155"/>
  <c r="I155"/>
  <c r="H155"/>
  <c r="G155"/>
  <c r="E155"/>
  <c r="D155"/>
  <c r="C155"/>
  <c r="B155"/>
  <c r="A155"/>
  <c r="K154"/>
  <c r="J154"/>
  <c r="I154"/>
  <c r="H154"/>
  <c r="G154"/>
  <c r="E154"/>
  <c r="D154"/>
  <c r="C154"/>
  <c r="B154"/>
  <c r="A154"/>
  <c r="K153"/>
  <c r="J153"/>
  <c r="I153"/>
  <c r="H153"/>
  <c r="G153"/>
  <c r="E153"/>
  <c r="D153"/>
  <c r="C153"/>
  <c r="B153"/>
  <c r="A153"/>
  <c r="K152"/>
  <c r="J152"/>
  <c r="I152"/>
  <c r="H152"/>
  <c r="G152"/>
  <c r="E152"/>
  <c r="D152"/>
  <c r="C152"/>
  <c r="B152"/>
  <c r="A152"/>
  <c r="K151"/>
  <c r="J151"/>
  <c r="I151"/>
  <c r="H151"/>
  <c r="G151"/>
  <c r="E151"/>
  <c r="D151"/>
  <c r="C151"/>
  <c r="B151"/>
  <c r="A151"/>
  <c r="K150"/>
  <c r="J150"/>
  <c r="I150"/>
  <c r="H150"/>
  <c r="G150"/>
  <c r="E150"/>
  <c r="D150"/>
  <c r="C150"/>
  <c r="B150"/>
  <c r="A150"/>
  <c r="K149"/>
  <c r="J149"/>
  <c r="I149"/>
  <c r="H149"/>
  <c r="G149"/>
  <c r="E149"/>
  <c r="D149"/>
  <c r="C149"/>
  <c r="B149"/>
  <c r="A149"/>
  <c r="K148"/>
  <c r="J148"/>
  <c r="I148"/>
  <c r="H148"/>
  <c r="G148"/>
  <c r="F148"/>
  <c r="E148"/>
  <c r="D148"/>
  <c r="C148"/>
  <c r="B148"/>
  <c r="A148"/>
  <c r="K147"/>
  <c r="J147"/>
  <c r="I147"/>
  <c r="H147"/>
  <c r="G147"/>
  <c r="E147"/>
  <c r="D147"/>
  <c r="C147"/>
  <c r="B147"/>
  <c r="A147"/>
  <c r="K146"/>
  <c r="J146"/>
  <c r="I146"/>
  <c r="H146"/>
  <c r="G146"/>
  <c r="E146"/>
  <c r="D146"/>
  <c r="C146"/>
  <c r="B146"/>
  <c r="A146"/>
  <c r="K145"/>
  <c r="J145"/>
  <c r="I145"/>
  <c r="H145"/>
  <c r="G145"/>
  <c r="F145"/>
  <c r="E145"/>
  <c r="D145"/>
  <c r="C145"/>
  <c r="B145"/>
  <c r="A145"/>
  <c r="K144"/>
  <c r="J144"/>
  <c r="I144"/>
  <c r="H144"/>
  <c r="G144"/>
  <c r="E144"/>
  <c r="D144"/>
  <c r="C144"/>
  <c r="B144"/>
  <c r="A144"/>
  <c r="K143"/>
  <c r="J143"/>
  <c r="I143"/>
  <c r="H143"/>
  <c r="G143"/>
  <c r="E143"/>
  <c r="D143"/>
  <c r="C143"/>
  <c r="B143"/>
  <c r="A143"/>
  <c r="K142"/>
  <c r="J142"/>
  <c r="I142"/>
  <c r="H142"/>
  <c r="G142"/>
  <c r="E142"/>
  <c r="D142"/>
  <c r="C142"/>
  <c r="B142"/>
  <c r="A142"/>
  <c r="K141"/>
  <c r="J141"/>
  <c r="I141"/>
  <c r="H141"/>
  <c r="G141"/>
  <c r="E141"/>
  <c r="D141"/>
  <c r="C141"/>
  <c r="B141"/>
  <c r="A141"/>
  <c r="K140"/>
  <c r="J140"/>
  <c r="I140"/>
  <c r="H140"/>
  <c r="G140"/>
  <c r="F140"/>
  <c r="E140"/>
  <c r="D140"/>
  <c r="C140"/>
  <c r="B140"/>
  <c r="A140"/>
  <c r="K139"/>
  <c r="J139"/>
  <c r="I139"/>
  <c r="H139"/>
  <c r="G139"/>
  <c r="E139"/>
  <c r="D139"/>
  <c r="C139"/>
  <c r="B139"/>
  <c r="A139"/>
  <c r="K138"/>
  <c r="J138"/>
  <c r="I138"/>
  <c r="H138"/>
  <c r="G138"/>
  <c r="E138"/>
  <c r="D138"/>
  <c r="C138"/>
  <c r="B138"/>
  <c r="A138"/>
  <c r="K137"/>
  <c r="J137"/>
  <c r="I137"/>
  <c r="H137"/>
  <c r="G137"/>
  <c r="F137"/>
  <c r="E137"/>
  <c r="D137"/>
  <c r="C137"/>
  <c r="B137"/>
  <c r="A137"/>
  <c r="K136"/>
  <c r="J136"/>
  <c r="I136"/>
  <c r="H136"/>
  <c r="G136"/>
  <c r="E136"/>
  <c r="D136"/>
  <c r="C136"/>
  <c r="B136"/>
  <c r="A136"/>
  <c r="K135"/>
  <c r="J135"/>
  <c r="I135"/>
  <c r="H135"/>
  <c r="G135"/>
  <c r="E135"/>
  <c r="D135"/>
  <c r="C135"/>
  <c r="B135"/>
  <c r="A135"/>
  <c r="K134"/>
  <c r="J134"/>
  <c r="I134"/>
  <c r="H134"/>
  <c r="G134"/>
  <c r="F134"/>
  <c r="E134"/>
  <c r="D134"/>
  <c r="C134"/>
  <c r="B134"/>
  <c r="A134"/>
  <c r="K133"/>
  <c r="J133"/>
  <c r="I133"/>
  <c r="H133"/>
  <c r="G133"/>
  <c r="F133"/>
  <c r="E133"/>
  <c r="D133"/>
  <c r="C133"/>
  <c r="B133"/>
  <c r="A133"/>
  <c r="K132"/>
  <c r="J132"/>
  <c r="I132"/>
  <c r="H132"/>
  <c r="G132"/>
  <c r="E132"/>
  <c r="D132"/>
  <c r="C132"/>
  <c r="B132"/>
  <c r="A132"/>
  <c r="K131"/>
  <c r="J131"/>
  <c r="I131"/>
  <c r="H131"/>
  <c r="G131"/>
  <c r="E131"/>
  <c r="D131"/>
  <c r="C131"/>
  <c r="B131"/>
  <c r="A131"/>
  <c r="K130"/>
  <c r="J130"/>
  <c r="I130"/>
  <c r="H130"/>
  <c r="G130"/>
  <c r="E130"/>
  <c r="D130"/>
  <c r="C130"/>
  <c r="B130"/>
  <c r="A130"/>
  <c r="K129"/>
  <c r="J129"/>
  <c r="I129"/>
  <c r="H129"/>
  <c r="G129"/>
  <c r="E129"/>
  <c r="D129"/>
  <c r="C129"/>
  <c r="B129"/>
  <c r="A129"/>
  <c r="K128"/>
  <c r="J128"/>
  <c r="I128"/>
  <c r="H128"/>
  <c r="G128"/>
  <c r="E128"/>
  <c r="D128"/>
  <c r="C128"/>
  <c r="B128"/>
  <c r="A128"/>
  <c r="K127"/>
  <c r="J127"/>
  <c r="I127"/>
  <c r="H127"/>
  <c r="G127"/>
  <c r="E127"/>
  <c r="D127"/>
  <c r="C127"/>
  <c r="B127"/>
  <c r="A127"/>
  <c r="K126"/>
  <c r="J126"/>
  <c r="I126"/>
  <c r="H126"/>
  <c r="G126"/>
  <c r="E126"/>
  <c r="D126"/>
  <c r="C126"/>
  <c r="B126"/>
  <c r="A126"/>
  <c r="K125"/>
  <c r="J125"/>
  <c r="I125"/>
  <c r="H125"/>
  <c r="G125"/>
  <c r="F125"/>
  <c r="E125"/>
  <c r="D125"/>
  <c r="C125"/>
  <c r="B125"/>
  <c r="A125"/>
  <c r="K124"/>
  <c r="J124"/>
  <c r="I124"/>
  <c r="H124"/>
  <c r="G124"/>
  <c r="F124"/>
  <c r="E124"/>
  <c r="D124"/>
  <c r="C124"/>
  <c r="B124"/>
  <c r="A124"/>
  <c r="K123"/>
  <c r="J123"/>
  <c r="I123"/>
  <c r="H123"/>
  <c r="G123"/>
  <c r="F123"/>
  <c r="E123"/>
  <c r="D123"/>
  <c r="C123"/>
  <c r="B123"/>
  <c r="A123"/>
  <c r="K122"/>
  <c r="J122"/>
  <c r="I122"/>
  <c r="G122"/>
  <c r="E122"/>
  <c r="D122"/>
  <c r="C122"/>
  <c r="B122"/>
  <c r="A122"/>
  <c r="K121"/>
  <c r="J121"/>
  <c r="I121"/>
  <c r="H121"/>
  <c r="G121"/>
  <c r="E121"/>
  <c r="D121"/>
  <c r="C121"/>
  <c r="B121"/>
  <c r="A121"/>
  <c r="K120"/>
  <c r="J120"/>
  <c r="I120"/>
  <c r="H120"/>
  <c r="G120"/>
  <c r="E120"/>
  <c r="D120"/>
  <c r="C120"/>
  <c r="B120"/>
  <c r="A120"/>
  <c r="K119"/>
  <c r="J119"/>
  <c r="I119"/>
  <c r="H119"/>
  <c r="G119"/>
  <c r="F119"/>
  <c r="E119"/>
  <c r="D119"/>
  <c r="C119"/>
  <c r="B119"/>
  <c r="A119"/>
  <c r="K118"/>
  <c r="J118"/>
  <c r="I118"/>
  <c r="H118"/>
  <c r="G118"/>
  <c r="E118"/>
  <c r="D118"/>
  <c r="C118"/>
  <c r="B118"/>
  <c r="A118"/>
  <c r="K117"/>
  <c r="J117"/>
  <c r="I117"/>
  <c r="H117"/>
  <c r="G117"/>
  <c r="E117"/>
  <c r="D117"/>
  <c r="C117"/>
  <c r="B117"/>
  <c r="A117"/>
  <c r="K116"/>
  <c r="J116"/>
  <c r="I116"/>
  <c r="H116"/>
  <c r="G116"/>
  <c r="E116"/>
  <c r="D116"/>
  <c r="C116"/>
  <c r="B116"/>
  <c r="A116"/>
  <c r="K115"/>
  <c r="J115"/>
  <c r="I115"/>
  <c r="H115"/>
  <c r="G115"/>
  <c r="E115"/>
  <c r="D115"/>
  <c r="C115"/>
  <c r="B115"/>
  <c r="A115"/>
  <c r="K114"/>
  <c r="J114"/>
  <c r="I114"/>
  <c r="H114"/>
  <c r="G114"/>
  <c r="F114"/>
  <c r="E114"/>
  <c r="D114"/>
  <c r="C114"/>
  <c r="B114"/>
  <c r="A114"/>
  <c r="K113"/>
  <c r="J113"/>
  <c r="I113"/>
  <c r="H113"/>
  <c r="G113"/>
  <c r="E113"/>
  <c r="D113"/>
  <c r="C113"/>
  <c r="B113"/>
  <c r="A113"/>
  <c r="K112"/>
  <c r="J112"/>
  <c r="I112"/>
  <c r="H112"/>
  <c r="G112"/>
  <c r="E112"/>
  <c r="D112"/>
  <c r="C112"/>
  <c r="B112"/>
  <c r="A112"/>
  <c r="K111"/>
  <c r="J111"/>
  <c r="I111"/>
  <c r="H111"/>
  <c r="G111"/>
  <c r="F111"/>
  <c r="E111"/>
  <c r="D111"/>
  <c r="C111"/>
  <c r="B111"/>
  <c r="A111"/>
  <c r="K110"/>
  <c r="J110"/>
  <c r="I110"/>
  <c r="H110"/>
  <c r="G110"/>
  <c r="E110"/>
  <c r="D110"/>
  <c r="C110"/>
  <c r="B110"/>
  <c r="A110"/>
  <c r="K109"/>
  <c r="J109"/>
  <c r="I109"/>
  <c r="H109"/>
  <c r="G109"/>
  <c r="E109"/>
  <c r="D109"/>
  <c r="C109"/>
  <c r="B109"/>
  <c r="A109"/>
  <c r="K108"/>
  <c r="J108"/>
  <c r="I108"/>
  <c r="H108"/>
  <c r="G108"/>
  <c r="E108"/>
  <c r="D108"/>
  <c r="C108"/>
  <c r="B108"/>
  <c r="A108"/>
  <c r="K107"/>
  <c r="J107"/>
  <c r="I107"/>
  <c r="H107"/>
  <c r="G107"/>
  <c r="E107"/>
  <c r="D107"/>
  <c r="C107"/>
  <c r="B107"/>
  <c r="A107"/>
  <c r="K106"/>
  <c r="J106"/>
  <c r="I106"/>
  <c r="H106"/>
  <c r="G106"/>
  <c r="E106"/>
  <c r="D106"/>
  <c r="C106"/>
  <c r="B106"/>
  <c r="A106"/>
  <c r="K105"/>
  <c r="J105"/>
  <c r="I105"/>
  <c r="H105"/>
  <c r="G105"/>
  <c r="F105"/>
  <c r="E105"/>
  <c r="D105"/>
  <c r="C105"/>
  <c r="B105"/>
  <c r="A105"/>
  <c r="K104"/>
  <c r="J104"/>
  <c r="I104"/>
  <c r="H104"/>
  <c r="G104"/>
  <c r="E104"/>
  <c r="D104"/>
  <c r="C104"/>
  <c r="B104"/>
  <c r="A104"/>
  <c r="K103"/>
  <c r="J103"/>
  <c r="I103"/>
  <c r="H103"/>
  <c r="G103"/>
  <c r="E103"/>
  <c r="D103"/>
  <c r="C103"/>
  <c r="B103"/>
  <c r="A103"/>
  <c r="K102"/>
  <c r="J102"/>
  <c r="I102"/>
  <c r="H102"/>
  <c r="G102"/>
  <c r="F102"/>
  <c r="E102"/>
  <c r="D102"/>
  <c r="C102"/>
  <c r="B102"/>
  <c r="A102"/>
  <c r="K101"/>
  <c r="J101"/>
  <c r="I101"/>
  <c r="H101"/>
  <c r="G101"/>
  <c r="F101"/>
  <c r="E101"/>
  <c r="D101"/>
  <c r="C101"/>
  <c r="B101"/>
  <c r="A101"/>
  <c r="K100"/>
  <c r="J100"/>
  <c r="I100"/>
  <c r="H100"/>
  <c r="G100"/>
  <c r="E100"/>
  <c r="D100"/>
  <c r="C100"/>
  <c r="B100"/>
  <c r="A100"/>
  <c r="K99"/>
  <c r="J99"/>
  <c r="I99"/>
  <c r="H99"/>
  <c r="G99"/>
  <c r="E99"/>
  <c r="D99"/>
  <c r="C99"/>
  <c r="B99"/>
  <c r="A99"/>
  <c r="K98"/>
  <c r="J98"/>
  <c r="I98"/>
  <c r="H98"/>
  <c r="G98"/>
  <c r="E98"/>
  <c r="D98"/>
  <c r="C98"/>
  <c r="B98"/>
  <c r="A98"/>
  <c r="K97"/>
  <c r="J97"/>
  <c r="I97"/>
  <c r="H97"/>
  <c r="G97"/>
  <c r="F97"/>
  <c r="E97"/>
  <c r="D97"/>
  <c r="C97"/>
  <c r="B97"/>
  <c r="A97"/>
  <c r="K96"/>
  <c r="J96"/>
  <c r="I96"/>
  <c r="H96"/>
  <c r="G96"/>
  <c r="E96"/>
  <c r="D96"/>
  <c r="C96"/>
  <c r="B96"/>
  <c r="A96"/>
  <c r="K95"/>
  <c r="J95"/>
  <c r="I95"/>
  <c r="H95"/>
  <c r="G95"/>
  <c r="E95"/>
  <c r="D95"/>
  <c r="C95"/>
  <c r="B95"/>
  <c r="A95"/>
  <c r="K94"/>
  <c r="J94"/>
  <c r="I94"/>
  <c r="H94"/>
  <c r="G94"/>
  <c r="E94"/>
  <c r="D94"/>
  <c r="C94"/>
  <c r="B94"/>
  <c r="A94"/>
  <c r="K93"/>
  <c r="J93"/>
  <c r="I93"/>
  <c r="H93"/>
  <c r="G93"/>
  <c r="E93"/>
  <c r="D93"/>
  <c r="C93"/>
  <c r="B93"/>
  <c r="A93"/>
  <c r="K92"/>
  <c r="J92"/>
  <c r="I92"/>
  <c r="H92"/>
  <c r="G92"/>
  <c r="F92"/>
  <c r="E92"/>
  <c r="D92"/>
  <c r="C92"/>
  <c r="B92"/>
  <c r="A92"/>
  <c r="K91"/>
  <c r="J91"/>
  <c r="I91"/>
  <c r="H91"/>
  <c r="G91"/>
  <c r="E91"/>
  <c r="D91"/>
  <c r="C91"/>
  <c r="B91"/>
  <c r="A91"/>
  <c r="K90"/>
  <c r="J90"/>
  <c r="I90"/>
  <c r="H90"/>
  <c r="G90"/>
  <c r="E90"/>
  <c r="D90"/>
  <c r="C90"/>
  <c r="B90"/>
  <c r="A90"/>
  <c r="K89"/>
  <c r="J89"/>
  <c r="I89"/>
  <c r="H89"/>
  <c r="G89"/>
  <c r="E89"/>
  <c r="D89"/>
  <c r="C89"/>
  <c r="B89"/>
  <c r="A89"/>
  <c r="K88"/>
  <c r="J88"/>
  <c r="I88"/>
  <c r="H88"/>
  <c r="G88"/>
  <c r="E88"/>
  <c r="D88"/>
  <c r="C88"/>
  <c r="B88"/>
  <c r="A88"/>
  <c r="K87"/>
  <c r="J87"/>
  <c r="I87"/>
  <c r="H87"/>
  <c r="G87"/>
  <c r="F87"/>
  <c r="E87"/>
  <c r="D87"/>
  <c r="C87"/>
  <c r="B87"/>
  <c r="A87"/>
  <c r="K86"/>
  <c r="J86"/>
  <c r="I86"/>
  <c r="H86"/>
  <c r="G86"/>
  <c r="E86"/>
  <c r="D86"/>
  <c r="C86"/>
  <c r="B86"/>
  <c r="A86"/>
  <c r="K85"/>
  <c r="J85"/>
  <c r="I85"/>
  <c r="H85"/>
  <c r="G85"/>
  <c r="E85"/>
  <c r="D85"/>
  <c r="C85"/>
  <c r="B85"/>
  <c r="A85"/>
  <c r="K84"/>
  <c r="J84"/>
  <c r="I84"/>
  <c r="H84"/>
  <c r="G84"/>
  <c r="E84"/>
  <c r="D84"/>
  <c r="C84"/>
  <c r="B84"/>
  <c r="A84"/>
  <c r="K83"/>
  <c r="J83"/>
  <c r="I83"/>
  <c r="H83"/>
  <c r="G83"/>
  <c r="E83"/>
  <c r="D83"/>
  <c r="C83"/>
  <c r="B83"/>
  <c r="A83"/>
  <c r="K82"/>
  <c r="J82"/>
  <c r="I82"/>
  <c r="H82"/>
  <c r="G82"/>
  <c r="F82"/>
  <c r="E82"/>
  <c r="D82"/>
  <c r="C82"/>
  <c r="B82"/>
  <c r="A82"/>
  <c r="K81"/>
  <c r="J81"/>
  <c r="I81"/>
  <c r="H81"/>
  <c r="G81"/>
  <c r="E81"/>
  <c r="D81"/>
  <c r="C81"/>
  <c r="B81"/>
  <c r="A81"/>
  <c r="K80"/>
  <c r="J80"/>
  <c r="I80"/>
  <c r="H80"/>
  <c r="G80"/>
  <c r="E80"/>
  <c r="D80"/>
  <c r="C80"/>
  <c r="B80"/>
  <c r="A80"/>
  <c r="K79"/>
  <c r="J79"/>
  <c r="I79"/>
  <c r="H79"/>
  <c r="G79"/>
  <c r="E79"/>
  <c r="D79"/>
  <c r="C79"/>
  <c r="B79"/>
  <c r="A79"/>
  <c r="K78"/>
  <c r="J78"/>
  <c r="I78"/>
  <c r="H78"/>
  <c r="G78"/>
  <c r="E78"/>
  <c r="D78"/>
  <c r="C78"/>
  <c r="B78"/>
  <c r="A78"/>
  <c r="K77"/>
  <c r="J77"/>
  <c r="I77"/>
  <c r="H77"/>
  <c r="G77"/>
  <c r="F77"/>
  <c r="E77"/>
  <c r="D77"/>
  <c r="C77"/>
  <c r="B77"/>
  <c r="A77"/>
  <c r="K76"/>
  <c r="J76"/>
  <c r="I76"/>
  <c r="H76"/>
  <c r="G76"/>
  <c r="E76"/>
  <c r="D76"/>
  <c r="C76"/>
  <c r="B76"/>
  <c r="A76"/>
  <c r="K75"/>
  <c r="J75"/>
  <c r="I75"/>
  <c r="H75"/>
  <c r="G75"/>
  <c r="E75"/>
  <c r="D75"/>
  <c r="C75"/>
  <c r="B75"/>
  <c r="A75"/>
  <c r="K74"/>
  <c r="J74"/>
  <c r="I74"/>
  <c r="H74"/>
  <c r="G74"/>
  <c r="F74"/>
  <c r="E74"/>
  <c r="D74"/>
  <c r="C74"/>
  <c r="B74"/>
  <c r="A74"/>
  <c r="K73"/>
  <c r="J73"/>
  <c r="I73"/>
  <c r="H73"/>
  <c r="G73"/>
  <c r="F73"/>
  <c r="E73"/>
  <c r="D73"/>
  <c r="C73"/>
  <c r="B73"/>
  <c r="A73"/>
  <c r="K72"/>
  <c r="J72"/>
  <c r="I72"/>
  <c r="H72"/>
  <c r="G72"/>
  <c r="E72"/>
  <c r="D72"/>
  <c r="C72"/>
  <c r="B72"/>
  <c r="A72"/>
  <c r="K71"/>
  <c r="J71"/>
  <c r="I71"/>
  <c r="H71"/>
  <c r="G71"/>
  <c r="E71"/>
  <c r="D71"/>
  <c r="C71"/>
  <c r="B71"/>
  <c r="A71"/>
  <c r="K70"/>
  <c r="J70"/>
  <c r="I70"/>
  <c r="H70"/>
  <c r="G70"/>
  <c r="F70"/>
  <c r="E70"/>
  <c r="D70"/>
  <c r="C70"/>
  <c r="B70"/>
  <c r="A70"/>
  <c r="K69"/>
  <c r="J69"/>
  <c r="I69"/>
  <c r="H69"/>
  <c r="G69"/>
  <c r="E69"/>
  <c r="D69"/>
  <c r="C69"/>
  <c r="B69"/>
  <c r="A69"/>
  <c r="K68"/>
  <c r="J68"/>
  <c r="I68"/>
  <c r="H68"/>
  <c r="G68"/>
  <c r="E68"/>
  <c r="D68"/>
  <c r="C68"/>
  <c r="B68"/>
  <c r="A68"/>
  <c r="K67"/>
  <c r="J67"/>
  <c r="I67"/>
  <c r="H67"/>
  <c r="G67"/>
  <c r="E67"/>
  <c r="D67"/>
  <c r="C67"/>
  <c r="B67"/>
  <c r="A67"/>
  <c r="K66"/>
  <c r="J66"/>
  <c r="I66"/>
  <c r="H66"/>
  <c r="G66"/>
  <c r="F66"/>
  <c r="E66"/>
  <c r="D66"/>
  <c r="C66"/>
  <c r="B66"/>
  <c r="A66"/>
  <c r="K65"/>
  <c r="J65"/>
  <c r="I65"/>
  <c r="H65"/>
  <c r="G65"/>
  <c r="E65"/>
  <c r="D65"/>
  <c r="C65"/>
  <c r="B65"/>
  <c r="A65"/>
  <c r="K64"/>
  <c r="J64"/>
  <c r="I64"/>
  <c r="H64"/>
  <c r="G64"/>
  <c r="E64"/>
  <c r="D64"/>
  <c r="C64"/>
  <c r="B64"/>
  <c r="A64"/>
  <c r="K63"/>
  <c r="J63"/>
  <c r="I63"/>
  <c r="H63"/>
  <c r="G63"/>
  <c r="E63"/>
  <c r="D63"/>
  <c r="C63"/>
  <c r="B63"/>
  <c r="A63"/>
  <c r="K62"/>
  <c r="J62"/>
  <c r="I62"/>
  <c r="H62"/>
  <c r="G62"/>
  <c r="F62"/>
  <c r="E62"/>
  <c r="D62"/>
  <c r="C62"/>
  <c r="B62"/>
  <c r="A62"/>
  <c r="K61"/>
  <c r="J61"/>
  <c r="I61"/>
  <c r="H61"/>
  <c r="G61"/>
  <c r="E61"/>
  <c r="D61"/>
  <c r="C61"/>
  <c r="B61"/>
  <c r="A61"/>
  <c r="K60"/>
  <c r="J60"/>
  <c r="I60"/>
  <c r="H60"/>
  <c r="G60"/>
  <c r="E60"/>
  <c r="D60"/>
  <c r="C60"/>
  <c r="B60"/>
  <c r="A60"/>
  <c r="K59"/>
  <c r="J59"/>
  <c r="I59"/>
  <c r="H59"/>
  <c r="G59"/>
  <c r="F59"/>
  <c r="E59"/>
  <c r="D59"/>
  <c r="C59"/>
  <c r="B59"/>
  <c r="A59"/>
  <c r="K58"/>
  <c r="J58"/>
  <c r="I58"/>
  <c r="H58"/>
  <c r="G58"/>
  <c r="E58"/>
  <c r="D58"/>
  <c r="C58"/>
  <c r="B58"/>
  <c r="A58"/>
  <c r="K57"/>
  <c r="J57"/>
  <c r="I57"/>
  <c r="H57"/>
  <c r="G57"/>
  <c r="E57"/>
  <c r="D57"/>
  <c r="C57"/>
  <c r="B57"/>
  <c r="A57"/>
  <c r="K56"/>
  <c r="J56"/>
  <c r="I56"/>
  <c r="H56"/>
  <c r="G56"/>
  <c r="E56"/>
  <c r="D56"/>
  <c r="C56"/>
  <c r="B56"/>
  <c r="A56"/>
  <c r="K55"/>
  <c r="J55"/>
  <c r="I55"/>
  <c r="H55"/>
  <c r="G55"/>
  <c r="F55"/>
  <c r="E55"/>
  <c r="D55"/>
  <c r="C55"/>
  <c r="B55"/>
  <c r="A55"/>
  <c r="K54"/>
  <c r="J54"/>
  <c r="I54"/>
  <c r="H54"/>
  <c r="G54"/>
  <c r="E54"/>
  <c r="D54"/>
  <c r="C54"/>
  <c r="B54"/>
  <c r="A54"/>
  <c r="K53"/>
  <c r="J53"/>
  <c r="I53"/>
  <c r="H53"/>
  <c r="G53"/>
  <c r="E53"/>
  <c r="D53"/>
  <c r="C53"/>
  <c r="B53"/>
  <c r="A53"/>
  <c r="K52"/>
  <c r="J52"/>
  <c r="I52"/>
  <c r="H52"/>
  <c r="G52"/>
  <c r="E52"/>
  <c r="D52"/>
  <c r="C52"/>
  <c r="B52"/>
  <c r="A52"/>
  <c r="K51"/>
  <c r="J51"/>
  <c r="I51"/>
  <c r="H51"/>
  <c r="G51"/>
  <c r="E51"/>
  <c r="D51"/>
  <c r="C51"/>
  <c r="B51"/>
  <c r="A51"/>
  <c r="K50"/>
  <c r="J50"/>
  <c r="I50"/>
  <c r="H50"/>
  <c r="G50"/>
  <c r="E50"/>
  <c r="D50"/>
  <c r="C50"/>
  <c r="B50"/>
  <c r="A50"/>
  <c r="K49"/>
  <c r="J49"/>
  <c r="I49"/>
  <c r="H49"/>
  <c r="G49"/>
  <c r="E49"/>
  <c r="D49"/>
  <c r="C49"/>
  <c r="B49"/>
  <c r="A49"/>
  <c r="K48"/>
  <c r="J48"/>
  <c r="I48"/>
  <c r="H48"/>
  <c r="G48"/>
  <c r="E48"/>
  <c r="D48"/>
  <c r="C48"/>
  <c r="B48"/>
  <c r="A48"/>
  <c r="K47"/>
  <c r="J47"/>
  <c r="I47"/>
  <c r="H47"/>
  <c r="G47"/>
  <c r="E47"/>
  <c r="D47"/>
  <c r="C47"/>
  <c r="B47"/>
  <c r="A47"/>
  <c r="K46"/>
  <c r="J46"/>
  <c r="I46"/>
  <c r="H46"/>
  <c r="G46"/>
  <c r="E46"/>
  <c r="D46"/>
  <c r="C46"/>
  <c r="B46"/>
  <c r="A46"/>
  <c r="K45"/>
  <c r="J45"/>
  <c r="I45"/>
  <c r="H45"/>
  <c r="G45"/>
  <c r="F45"/>
  <c r="E45"/>
  <c r="D45"/>
  <c r="C45"/>
  <c r="B45"/>
  <c r="A45"/>
  <c r="K44"/>
  <c r="J44"/>
  <c r="I44"/>
  <c r="H44"/>
  <c r="G44"/>
  <c r="E44"/>
  <c r="D44"/>
  <c r="C44"/>
  <c r="B44"/>
  <c r="A44"/>
  <c r="K43"/>
  <c r="J43"/>
  <c r="I43"/>
  <c r="H43"/>
  <c r="G43"/>
  <c r="E43"/>
  <c r="D43"/>
  <c r="C43"/>
  <c r="B43"/>
  <c r="A43"/>
  <c r="K42"/>
  <c r="J42"/>
  <c r="I42"/>
  <c r="H42"/>
  <c r="G42"/>
  <c r="E42"/>
  <c r="D42"/>
  <c r="C42"/>
  <c r="B42"/>
  <c r="A42"/>
  <c r="K41"/>
  <c r="J41"/>
  <c r="I41"/>
  <c r="H41"/>
  <c r="G41"/>
  <c r="E41"/>
  <c r="D41"/>
  <c r="C41"/>
  <c r="B41"/>
  <c r="A41"/>
  <c r="K40"/>
  <c r="J40"/>
  <c r="I40"/>
  <c r="H40"/>
  <c r="G40"/>
  <c r="E40"/>
  <c r="D40"/>
  <c r="C40"/>
  <c r="B40"/>
  <c r="A40"/>
  <c r="K39"/>
  <c r="J39"/>
  <c r="I39"/>
  <c r="H39"/>
  <c r="G39"/>
  <c r="E39"/>
  <c r="D39"/>
  <c r="C39"/>
  <c r="B39"/>
  <c r="A39"/>
  <c r="K38"/>
  <c r="J38"/>
  <c r="I38"/>
  <c r="H38"/>
  <c r="G38"/>
  <c r="F38"/>
  <c r="E38"/>
  <c r="D38"/>
  <c r="C38"/>
  <c r="B38"/>
  <c r="A38"/>
  <c r="K37"/>
  <c r="J37"/>
  <c r="I37"/>
  <c r="H37"/>
  <c r="G37"/>
  <c r="E37"/>
  <c r="D37"/>
  <c r="C37"/>
  <c r="B37"/>
  <c r="A37"/>
  <c r="K36"/>
  <c r="J36"/>
  <c r="I36"/>
  <c r="H36"/>
  <c r="G36"/>
  <c r="E36"/>
  <c r="D36"/>
  <c r="C36"/>
  <c r="B36"/>
  <c r="A36"/>
  <c r="K35"/>
  <c r="J35"/>
  <c r="I35"/>
  <c r="H35"/>
  <c r="G35"/>
  <c r="E35"/>
  <c r="D35"/>
  <c r="C35"/>
  <c r="B35"/>
  <c r="A35"/>
  <c r="K34"/>
  <c r="J34"/>
  <c r="I34"/>
  <c r="H34"/>
  <c r="G34"/>
  <c r="E34"/>
  <c r="D34"/>
  <c r="C34"/>
  <c r="B34"/>
  <c r="A34"/>
  <c r="K33"/>
  <c r="J33"/>
  <c r="I33"/>
  <c r="H33"/>
  <c r="G33"/>
  <c r="F33"/>
  <c r="E33"/>
  <c r="D33"/>
  <c r="C33"/>
  <c r="B33"/>
  <c r="A33"/>
  <c r="K32"/>
  <c r="J32"/>
  <c r="I32"/>
  <c r="H32"/>
  <c r="G32"/>
  <c r="E32"/>
  <c r="D32"/>
  <c r="C32"/>
  <c r="B32"/>
  <c r="A32"/>
  <c r="K31"/>
  <c r="J31"/>
  <c r="I31"/>
  <c r="H31"/>
  <c r="G31"/>
  <c r="E31"/>
  <c r="D31"/>
  <c r="C31"/>
  <c r="B31"/>
  <c r="A31"/>
  <c r="K30"/>
  <c r="J30"/>
  <c r="I30"/>
  <c r="H30"/>
  <c r="G30"/>
  <c r="E30"/>
  <c r="D30"/>
  <c r="C30"/>
  <c r="B30"/>
  <c r="A30"/>
  <c r="K29"/>
  <c r="J29"/>
  <c r="I29"/>
  <c r="H29"/>
  <c r="G29"/>
  <c r="E29"/>
  <c r="D29"/>
  <c r="C29"/>
  <c r="B29"/>
  <c r="A29"/>
  <c r="K28"/>
  <c r="J28"/>
  <c r="I28"/>
  <c r="H28"/>
  <c r="G28"/>
  <c r="F28"/>
  <c r="E28"/>
  <c r="D28"/>
  <c r="C28"/>
  <c r="B28"/>
  <c r="A28"/>
  <c r="K27"/>
  <c r="J27"/>
  <c r="I27"/>
  <c r="H27"/>
  <c r="G27"/>
  <c r="E27"/>
  <c r="D27"/>
  <c r="C27"/>
  <c r="B27"/>
  <c r="A27"/>
  <c r="K26"/>
  <c r="J26"/>
  <c r="I26"/>
  <c r="H26"/>
  <c r="G26"/>
  <c r="E26"/>
  <c r="D26"/>
  <c r="C26"/>
  <c r="B26"/>
  <c r="A26"/>
  <c r="K25"/>
  <c r="J25"/>
  <c r="I25"/>
  <c r="H25"/>
  <c r="G25"/>
  <c r="E25"/>
  <c r="D25"/>
  <c r="C25"/>
  <c r="B25"/>
  <c r="A25"/>
  <c r="K24"/>
  <c r="J24"/>
  <c r="I24"/>
  <c r="H24"/>
  <c r="G24"/>
  <c r="E24"/>
  <c r="D24"/>
  <c r="C24"/>
  <c r="B24"/>
  <c r="A24"/>
  <c r="K23"/>
  <c r="J23"/>
  <c r="I23"/>
  <c r="H23"/>
  <c r="G23"/>
  <c r="E23"/>
  <c r="D23"/>
  <c r="C23"/>
  <c r="B23"/>
  <c r="A23"/>
  <c r="K22"/>
  <c r="J22"/>
  <c r="I22"/>
  <c r="H22"/>
  <c r="G22"/>
  <c r="E22"/>
  <c r="D22"/>
  <c r="C22"/>
  <c r="B22"/>
  <c r="A22"/>
  <c r="K21"/>
  <c r="J21"/>
  <c r="I21"/>
  <c r="H21"/>
  <c r="G21"/>
  <c r="F21"/>
  <c r="E21"/>
  <c r="D21"/>
  <c r="C21"/>
  <c r="B21"/>
  <c r="A21"/>
  <c r="K20"/>
  <c r="J20"/>
  <c r="I20"/>
  <c r="H20"/>
  <c r="G20"/>
  <c r="E20"/>
  <c r="D20"/>
  <c r="C20"/>
  <c r="B20"/>
  <c r="A20"/>
  <c r="K19"/>
  <c r="J19"/>
  <c r="I19"/>
  <c r="H19"/>
  <c r="G19"/>
  <c r="E19"/>
  <c r="D19"/>
  <c r="C19"/>
  <c r="B19"/>
  <c r="A19"/>
  <c r="K18"/>
  <c r="J18"/>
  <c r="I18"/>
  <c r="H18"/>
  <c r="G18"/>
  <c r="E18"/>
  <c r="D18"/>
  <c r="C18"/>
  <c r="B18"/>
  <c r="A18"/>
  <c r="K17"/>
  <c r="J17"/>
  <c r="I17"/>
  <c r="H17"/>
  <c r="G17"/>
  <c r="E17"/>
  <c r="D17"/>
  <c r="C17"/>
  <c r="B17"/>
  <c r="A17"/>
  <c r="K16"/>
  <c r="J16"/>
  <c r="I16"/>
  <c r="H16"/>
  <c r="G16"/>
  <c r="E16"/>
  <c r="D16"/>
  <c r="C16"/>
  <c r="B16"/>
  <c r="A16"/>
  <c r="K15"/>
  <c r="J15"/>
  <c r="I15"/>
  <c r="H15"/>
  <c r="G15"/>
  <c r="E15"/>
  <c r="D15"/>
  <c r="C15"/>
  <c r="B15"/>
  <c r="A15"/>
  <c r="K14"/>
  <c r="J14"/>
  <c r="I14"/>
  <c r="H14"/>
  <c r="G14"/>
  <c r="E14"/>
  <c r="D14"/>
  <c r="C14"/>
  <c r="B14"/>
  <c r="A14"/>
  <c r="K13"/>
  <c r="J13"/>
  <c r="I13"/>
  <c r="H13"/>
  <c r="G13"/>
  <c r="E13"/>
  <c r="D13"/>
  <c r="C13"/>
  <c r="B13"/>
  <c r="A13"/>
  <c r="K12"/>
  <c r="J12"/>
  <c r="I12"/>
  <c r="H12"/>
  <c r="G12"/>
  <c r="F12"/>
  <c r="E12"/>
  <c r="D12"/>
  <c r="C12"/>
  <c r="B12"/>
  <c r="A12"/>
  <c r="K11"/>
  <c r="J11"/>
  <c r="I11"/>
  <c r="H11"/>
  <c r="G11"/>
  <c r="E11"/>
  <c r="D11"/>
  <c r="C11"/>
  <c r="B11"/>
  <c r="A11"/>
  <c r="K10"/>
  <c r="J10"/>
  <c r="I10"/>
  <c r="H10"/>
  <c r="G10"/>
  <c r="E10"/>
  <c r="D10"/>
  <c r="C10"/>
  <c r="B10"/>
  <c r="A10"/>
  <c r="K9"/>
  <c r="J9"/>
  <c r="I9"/>
  <c r="H9"/>
  <c r="G9"/>
  <c r="E9"/>
  <c r="D9"/>
  <c r="C9"/>
  <c r="B9"/>
  <c r="A9"/>
  <c r="K8"/>
  <c r="J8"/>
  <c r="I8"/>
  <c r="H8"/>
  <c r="G8"/>
  <c r="E8"/>
  <c r="D8"/>
  <c r="C8"/>
  <c r="B8"/>
  <c r="A8"/>
  <c r="K7"/>
  <c r="J7"/>
  <c r="I7"/>
  <c r="H7"/>
  <c r="G7"/>
  <c r="F7"/>
  <c r="E7"/>
  <c r="D7"/>
  <c r="C7"/>
  <c r="B7"/>
  <c r="A7"/>
  <c r="K6"/>
  <c r="J6"/>
  <c r="I6"/>
  <c r="H6"/>
  <c r="G6"/>
  <c r="F6"/>
  <c r="E6"/>
  <c r="D6"/>
  <c r="C6"/>
  <c r="B6"/>
  <c r="A6"/>
  <c r="A5"/>
  <c r="A2"/>
  <c r="A3"/>
  <c r="A4"/>
  <c r="A1"/>
  <c r="F110" i="1"/>
  <c r="F110" i="7"/>
  <c r="F81" i="1"/>
  <c r="F81" i="7"/>
  <c r="H122" i="1"/>
  <c r="H122" i="7"/>
  <c r="H146" i="5"/>
  <c r="H267" i="7"/>
  <c r="H325"/>
  <c r="F87" i="5"/>
  <c r="F208" i="7"/>
  <c r="F9" i="1"/>
  <c r="F9" i="7"/>
  <c r="F10" i="1"/>
  <c r="F10" i="7"/>
  <c r="F11" i="1"/>
  <c r="F11" i="7"/>
  <c r="F13" i="1"/>
  <c r="F13" i="7"/>
  <c r="F14" i="1"/>
  <c r="F14" i="7"/>
  <c r="F15" i="1"/>
  <c r="F15" i="7"/>
  <c r="F16" i="1"/>
  <c r="F16" i="7"/>
  <c r="F17" i="1"/>
  <c r="F17" i="7"/>
  <c r="F18" i="1"/>
  <c r="F18" i="7"/>
  <c r="F19" i="1"/>
  <c r="F19" i="7"/>
  <c r="F20" i="1"/>
  <c r="F20" i="7"/>
  <c r="F22" i="1"/>
  <c r="F22" i="7"/>
  <c r="F23"/>
  <c r="F24" i="1"/>
  <c r="F24" i="7"/>
  <c r="F25" i="1"/>
  <c r="F25" i="7"/>
  <c r="F26" i="1"/>
  <c r="F26" i="7"/>
  <c r="F27" i="1"/>
  <c r="F27" i="7"/>
  <c r="F29" i="1"/>
  <c r="F29" i="7"/>
  <c r="F30" i="1"/>
  <c r="F30" i="7"/>
  <c r="F31"/>
  <c r="F32" i="1"/>
  <c r="F32" i="7"/>
  <c r="F34" i="1"/>
  <c r="F34" i="7"/>
  <c r="F35" i="1"/>
  <c r="F35" i="7"/>
  <c r="F36"/>
  <c r="F37" i="1"/>
  <c r="F37" i="7"/>
  <c r="F39" i="1"/>
  <c r="F39" i="7"/>
  <c r="F40" i="1"/>
  <c r="F40" i="7"/>
  <c r="F41" i="1"/>
  <c r="F41" i="7"/>
  <c r="F42" i="1"/>
  <c r="F42" i="7"/>
  <c r="F43" i="1"/>
  <c r="F43" i="7"/>
  <c r="F44" i="1"/>
  <c r="F44" i="7"/>
  <c r="F46" i="1"/>
  <c r="F46" i="7"/>
  <c r="F47" i="1"/>
  <c r="F47" i="7"/>
  <c r="F48" i="1"/>
  <c r="F48" i="7"/>
  <c r="F49" i="1"/>
  <c r="F49" i="7"/>
  <c r="F50" i="1"/>
  <c r="F50" i="7"/>
  <c r="F51" i="1"/>
  <c r="F51" i="7"/>
  <c r="F52" i="1"/>
  <c r="F52" i="7"/>
  <c r="F53"/>
  <c r="F54" i="1"/>
  <c r="F54" i="7"/>
  <c r="F56" i="1"/>
  <c r="F56" i="7"/>
  <c r="F57" i="1"/>
  <c r="F57" i="7"/>
  <c r="F58" i="1"/>
  <c r="F58" i="7"/>
  <c r="F60" i="1"/>
  <c r="F60" i="7"/>
  <c r="F61" i="1"/>
  <c r="F61" i="7"/>
  <c r="F63" i="1"/>
  <c r="F63" i="7"/>
  <c r="F64" i="1"/>
  <c r="F64" i="7"/>
  <c r="F65" i="1"/>
  <c r="F65" i="7"/>
  <c r="F67" i="1"/>
  <c r="F67" i="7"/>
  <c r="F68" i="1"/>
  <c r="F68" i="7"/>
  <c r="F69" i="1"/>
  <c r="F69" i="7"/>
  <c r="F71" i="1"/>
  <c r="F71" i="7"/>
  <c r="F72" i="1"/>
  <c r="F72" i="7"/>
  <c r="F75" i="1"/>
  <c r="F75" i="7"/>
  <c r="F76" i="1"/>
  <c r="F76" i="7"/>
  <c r="F78" i="1"/>
  <c r="F78" i="7"/>
  <c r="F79" i="1"/>
  <c r="F79" i="7"/>
  <c r="F80" i="1"/>
  <c r="F80" i="7"/>
  <c r="F83" i="1"/>
  <c r="F83" i="7"/>
  <c r="F84" i="1"/>
  <c r="F84" i="7"/>
  <c r="F85" i="1"/>
  <c r="F85" i="7"/>
  <c r="F86" i="1"/>
  <c r="F86" i="7"/>
  <c r="F88" i="1"/>
  <c r="F88" i="7"/>
  <c r="F89" i="1"/>
  <c r="F89" i="7"/>
  <c r="F90" i="1"/>
  <c r="F90" i="7"/>
  <c r="F91" i="1"/>
  <c r="F91" i="7"/>
  <c r="F93" i="1"/>
  <c r="F93" i="7"/>
  <c r="F94" i="1"/>
  <c r="F94" i="7"/>
  <c r="F95" i="1"/>
  <c r="F95" i="7"/>
  <c r="F96" i="1"/>
  <c r="F96" i="7"/>
  <c r="F98"/>
  <c r="F99" i="1"/>
  <c r="F99" i="7"/>
  <c r="F100" i="1"/>
  <c r="F100" i="7"/>
  <c r="F103" i="1"/>
  <c r="F103" i="7"/>
  <c r="F104" i="1"/>
  <c r="F104" i="7"/>
  <c r="F106" i="1"/>
  <c r="F106" i="7"/>
  <c r="F107" i="1"/>
  <c r="F107" i="7"/>
  <c r="F108" i="1"/>
  <c r="F108" i="7"/>
  <c r="F109" i="1"/>
  <c r="F109" i="7"/>
  <c r="F112" i="1"/>
  <c r="F112" i="7"/>
  <c r="F113" i="1"/>
  <c r="F113" i="7"/>
  <c r="F115" i="1"/>
  <c r="F115" i="7"/>
  <c r="F116" i="1"/>
  <c r="F116" i="7"/>
  <c r="F117" i="1"/>
  <c r="F117" i="7"/>
  <c r="F118" i="1"/>
  <c r="F118" i="7"/>
  <c r="F120" i="1"/>
  <c r="F120" i="7"/>
  <c r="F121" i="1"/>
  <c r="F121" i="7"/>
  <c r="F58" i="6"/>
  <c r="F324" i="7"/>
  <c r="F57" i="6"/>
  <c r="F323" i="7"/>
  <c r="F55" i="6"/>
  <c r="F321" i="7"/>
  <c r="F54" i="6"/>
  <c r="F320" i="7"/>
  <c r="F53" i="6"/>
  <c r="F319" i="7"/>
  <c r="F51" i="6"/>
  <c r="F317" i="7"/>
  <c r="F50" i="6"/>
  <c r="F316" i="7"/>
  <c r="F49" i="6"/>
  <c r="F315" i="7"/>
  <c r="F48" i="6"/>
  <c r="F314" i="7"/>
  <c r="F47" i="6"/>
  <c r="F313" i="7"/>
  <c r="F46" i="6"/>
  <c r="F312" i="7"/>
  <c r="F45" i="6"/>
  <c r="F311" i="7"/>
  <c r="F44" i="6"/>
  <c r="F310" i="7" s="1"/>
  <c r="F43" i="6"/>
  <c r="F309" i="7"/>
  <c r="F42" i="6"/>
  <c r="F308" i="7"/>
  <c r="F41" i="6"/>
  <c r="F307" i="7"/>
  <c r="F40" i="6"/>
  <c r="F306" i="7"/>
  <c r="F38" i="6"/>
  <c r="F304" i="7"/>
  <c r="F37" i="6"/>
  <c r="F303" i="7"/>
  <c r="F36" i="6"/>
  <c r="F302" i="7"/>
  <c r="F35" i="6"/>
  <c r="F301" i="7"/>
  <c r="F34" i="6"/>
  <c r="F300" i="7" s="1"/>
  <c r="F33" i="6"/>
  <c r="F299" i="7"/>
  <c r="F31" i="6"/>
  <c r="F297" i="7"/>
  <c r="F30" i="6"/>
  <c r="F296" i="7"/>
  <c r="F28" i="6"/>
  <c r="F294" i="7"/>
  <c r="F27" i="6"/>
  <c r="F293" i="7"/>
  <c r="F26" i="6"/>
  <c r="F292" i="7"/>
  <c r="F24" i="6"/>
  <c r="F290" i="7" s="1"/>
  <c r="F23" i="6"/>
  <c r="F289" i="7"/>
  <c r="F21" i="6"/>
  <c r="F287" i="7"/>
  <c r="F20" i="6"/>
  <c r="F19"/>
  <c r="F285" i="7"/>
  <c r="F17" i="6"/>
  <c r="F283" i="7"/>
  <c r="F16" i="6"/>
  <c r="F282" i="7"/>
  <c r="F14" i="6"/>
  <c r="F280" i="7" s="1"/>
  <c r="F13" i="6"/>
  <c r="F279" i="7"/>
  <c r="F12" i="6"/>
  <c r="F278" i="7"/>
  <c r="F11" i="6"/>
  <c r="F277" i="7"/>
  <c r="F9" i="6"/>
  <c r="F275" i="7"/>
  <c r="F8" i="6"/>
  <c r="F274" i="7"/>
  <c r="F7" i="6"/>
  <c r="F273" i="7"/>
  <c r="F5" i="6"/>
  <c r="F4"/>
  <c r="F26" i="5"/>
  <c r="F147" i="7"/>
  <c r="F25" i="5"/>
  <c r="F146" i="7"/>
  <c r="F34" i="5"/>
  <c r="F155" i="7" s="1"/>
  <c r="F33" i="5"/>
  <c r="F154" i="7"/>
  <c r="F32" i="5"/>
  <c r="F153" i="7"/>
  <c r="F31" i="5"/>
  <c r="F152" i="7"/>
  <c r="F30" i="5"/>
  <c r="F151" i="7"/>
  <c r="F29" i="5"/>
  <c r="F150" i="7"/>
  <c r="F28" i="5"/>
  <c r="F149" i="7"/>
  <c r="F38" i="5"/>
  <c r="F159" i="7"/>
  <c r="F37" i="5"/>
  <c r="F158" i="7"/>
  <c r="F36" i="5"/>
  <c r="F157" i="7"/>
  <c r="F42" i="5"/>
  <c r="F163" i="7"/>
  <c r="F41" i="5"/>
  <c r="F162" i="7"/>
  <c r="F40" i="5"/>
  <c r="F161" i="7"/>
  <c r="F51" i="5"/>
  <c r="F172" i="7"/>
  <c r="F50" i="5"/>
  <c r="F171" i="7"/>
  <c r="F49" i="5"/>
  <c r="F170" i="7"/>
  <c r="F48" i="5"/>
  <c r="F169" i="7"/>
  <c r="F47" i="5"/>
  <c r="F168" i="7"/>
  <c r="F46" i="5"/>
  <c r="F167" i="7"/>
  <c r="F45" i="5"/>
  <c r="F166" i="7" s="1"/>
  <c r="F55" i="5"/>
  <c r="F176" i="7"/>
  <c r="F54" i="5"/>
  <c r="F175" i="7"/>
  <c r="F53" i="5"/>
  <c r="F174" i="7"/>
  <c r="F59" i="5"/>
  <c r="F180" i="7"/>
  <c r="F58" i="5"/>
  <c r="F179" i="7"/>
  <c r="F57" i="5"/>
  <c r="F178" i="7"/>
  <c r="F63" i="5"/>
  <c r="F184" i="7"/>
  <c r="F62" i="5"/>
  <c r="F183" i="7"/>
  <c r="F61" i="5"/>
  <c r="F182" i="7"/>
  <c r="F66" i="5"/>
  <c r="F187" i="7"/>
  <c r="F65" i="5"/>
  <c r="F186" i="7"/>
  <c r="F71" i="5"/>
  <c r="F192" i="7"/>
  <c r="F70" i="5"/>
  <c r="F191" i="7"/>
  <c r="F69" i="5"/>
  <c r="F190" i="7"/>
  <c r="F68" i="5"/>
  <c r="F189" i="7"/>
  <c r="F73" i="5"/>
  <c r="F194" i="7"/>
  <c r="F80" i="5"/>
  <c r="F201" i="7"/>
  <c r="F79" i="5"/>
  <c r="F200" i="7"/>
  <c r="F78" i="5"/>
  <c r="F199" i="7"/>
  <c r="F77" i="5"/>
  <c r="F198" i="7" s="1"/>
  <c r="F76" i="5"/>
  <c r="F197" i="7" s="1"/>
  <c r="F75" i="5"/>
  <c r="F196" i="7"/>
  <c r="F93" i="5"/>
  <c r="F214" i="7"/>
  <c r="F92" i="5"/>
  <c r="F213" i="7"/>
  <c r="F91" i="5"/>
  <c r="F212" i="7"/>
  <c r="F90" i="5"/>
  <c r="F211" i="7"/>
  <c r="F89" i="5"/>
  <c r="F210" i="7"/>
  <c r="F88" i="5"/>
  <c r="F209" i="7"/>
  <c r="F85" i="5"/>
  <c r="F206" i="7"/>
  <c r="F84" i="5"/>
  <c r="F205" i="7"/>
  <c r="F83" i="5"/>
  <c r="F204" i="7"/>
  <c r="F82" i="5"/>
  <c r="F203" i="7"/>
  <c r="F98" i="5"/>
  <c r="F219" i="7"/>
  <c r="F97" i="5"/>
  <c r="F218" i="7"/>
  <c r="F96" i="5"/>
  <c r="F217" i="7"/>
  <c r="F101" i="5"/>
  <c r="F222" i="7"/>
  <c r="F100" i="5"/>
  <c r="F221" i="7"/>
  <c r="F106" i="5"/>
  <c r="F227" i="7"/>
  <c r="F105" i="5"/>
  <c r="F226" i="7"/>
  <c r="F104" i="5"/>
  <c r="F225" i="7" s="1"/>
  <c r="F103" i="5"/>
  <c r="F224" i="7"/>
  <c r="F110" i="5"/>
  <c r="F231" i="7"/>
  <c r="F109" i="5"/>
  <c r="F230" i="7"/>
  <c r="F108" i="5"/>
  <c r="F229" i="7"/>
  <c r="F113" i="5"/>
  <c r="F234" i="7"/>
  <c r="F112" i="5"/>
  <c r="F233" i="7"/>
  <c r="F117" i="5"/>
  <c r="F238" i="7"/>
  <c r="F116" i="5"/>
  <c r="F237" i="7"/>
  <c r="F120" i="5"/>
  <c r="F119"/>
  <c r="F240" i="7"/>
  <c r="F123" i="5"/>
  <c r="F244" i="7"/>
  <c r="F122" i="5"/>
  <c r="F243" i="7"/>
  <c r="F126" i="5"/>
  <c r="F247" i="7"/>
  <c r="F125" i="5"/>
  <c r="F246" i="7"/>
  <c r="F129" i="5"/>
  <c r="F250" i="7"/>
  <c r="F128" i="5"/>
  <c r="F249" i="7"/>
  <c r="F132" i="5"/>
  <c r="F253" i="7"/>
  <c r="F131" i="5"/>
  <c r="F252" i="7"/>
  <c r="F135" i="5"/>
  <c r="F256" i="7"/>
  <c r="F134" i="5"/>
  <c r="F255" i="7"/>
  <c r="F138" i="5"/>
  <c r="F259" i="7"/>
  <c r="F137" i="5"/>
  <c r="F258" i="7"/>
  <c r="F142" i="5"/>
  <c r="F263" i="7"/>
  <c r="F141" i="5"/>
  <c r="F262" i="7"/>
  <c r="F145" i="5"/>
  <c r="F266" i="7"/>
  <c r="F144" i="5"/>
  <c r="F265" i="7"/>
  <c r="F23" i="5"/>
  <c r="F144" i="7"/>
  <c r="F22" i="5"/>
  <c r="F143" i="7"/>
  <c r="F21" i="5"/>
  <c r="F142" i="7"/>
  <c r="F20" i="5"/>
  <c r="F141" i="7"/>
  <c r="F18" i="5"/>
  <c r="F139" i="7"/>
  <c r="F17" i="5"/>
  <c r="F138" i="7"/>
  <c r="F15" i="5"/>
  <c r="F136" i="7"/>
  <c r="F14" i="5"/>
  <c r="F135" i="7"/>
  <c r="F11" i="5"/>
  <c r="F132" i="7"/>
  <c r="F10" i="5"/>
  <c r="F131" i="7"/>
  <c r="F9" i="5"/>
  <c r="F130" i="7"/>
  <c r="F8" i="5"/>
  <c r="F146"/>
  <c r="F267" i="7" s="1"/>
  <c r="F7" i="5"/>
  <c r="F128" i="7"/>
  <c r="F6" i="5"/>
  <c r="F127" i="7"/>
  <c r="F5" i="5"/>
  <c r="F126" i="7"/>
  <c r="F8" i="1"/>
  <c r="F8" i="7"/>
  <c r="F122" i="1"/>
  <c r="F122" i="7" s="1"/>
  <c r="F129"/>
  <c r="F59" i="6"/>
  <c r="F325" i="7" s="1"/>
  <c r="F271"/>
</calcChain>
</file>

<file path=xl/sharedStrings.xml><?xml version="1.0" encoding="utf-8"?>
<sst xmlns="http://schemas.openxmlformats.org/spreadsheetml/2006/main" count="1118" uniqueCount="514">
  <si>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</si>
  <si>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</si>
  <si>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</si>
  <si>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</si>
  <si>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</si>
  <si>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</si>
  <si>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</si>
  <si>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</si>
  <si>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</si>
  <si>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</si>
  <si>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</si>
  <si>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</si>
  <si>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</si>
  <si>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</si>
  <si>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</si>
  <si>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</si>
  <si>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</si>
  <si>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</si>
  <si>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</si>
  <si>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</si>
  <si>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</si>
  <si>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</si>
  <si>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України</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</si>
  <si>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</si>
  <si>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</si>
  <si>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</si>
  <si>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</si>
  <si>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</si>
  <si>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</si>
  <si>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</si>
  <si>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</si>
  <si>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</si>
  <si>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</si>
  <si>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</si>
  <si>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</si>
  <si>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</si>
  <si>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</si>
  <si>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</si>
  <si>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</si>
  <si>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</si>
  <si>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</si>
  <si>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</si>
  <si>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</si>
  <si>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</si>
  <si>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</si>
  <si>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</si>
  <si>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</si>
  <si>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</si>
  <si>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</si>
  <si>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</si>
  <si>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</si>
  <si>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</si>
  <si>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</si>
  <si>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</si>
  <si>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</si>
  <si>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</si>
  <si>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</si>
  <si>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</si>
  <si>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</si>
  <si>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</si>
  <si>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</si>
  <si>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</si>
  <si>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</si>
  <si>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</si>
  <si>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</si>
  <si>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</si>
  <si>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</si>
  <si>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</si>
  <si>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</si>
  <si>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</si>
  <si>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</si>
  <si>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</si>
  <si>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</si>
  <si>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</si>
  <si>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</si>
  <si>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</si>
  <si>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</si>
  <si>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</si>
  <si>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</si>
  <si>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</si>
  <si>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</si>
  <si>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</si>
  <si>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r>
      <t xml:space="preserve">Керівництво науковою роботою студентів із підготовкою </t>
    </r>
    <r>
      <rPr>
        <b/>
        <vertAlign val="superscript"/>
        <sz val="14"/>
        <color indexed="10"/>
        <rFont val="Times New Roman"/>
        <family val="1"/>
        <charset val="204"/>
      </rPr>
      <t>5</t>
    </r>
  </si>
  <si>
    <t>5 -</t>
  </si>
  <si>
    <t>Остаточне рішення про заохочення або застосування стягнень приймає вчена рада відповідного структурного підрозділу.</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</si>
  <si>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</si>
  <si>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</si>
  <si>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</si>
  <si>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</si>
  <si>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</si>
  <si>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</si>
  <si>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</si>
  <si>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</si>
  <si>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</si>
  <si>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</si>
  <si>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</si>
  <si>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</si>
  <si>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</si>
  <si>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</si>
  <si>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</si>
  <si>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</si>
  <si>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</si>
  <si>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</si>
  <si>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</si>
  <si>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</si>
  <si>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</si>
  <si>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</si>
  <si>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</si>
  <si>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</si>
  <si>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</si>
  <si>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</si>
  <si>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Робота у спеціалізованих вчених радах по захисту дисертацій</t>
  </si>
  <si>
    <t>вчений секретар</t>
  </si>
  <si>
    <t>голова</t>
  </si>
  <si>
    <t>член</t>
  </si>
  <si>
    <t>роботи на міжнародний конкурс</t>
  </si>
  <si>
    <t>роботи на всеукраїнський конкурс</t>
  </si>
  <si>
    <t>Виконання функцій у науковому виданні Університету "Україна", що входить із ненульовим коефіцієнтом впливовості до наукометричних баз Scopus, Web of Science, інших наукометричних баз, визнаних МОН</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</si>
  <si>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</si>
  <si>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</si>
  <si>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</si>
  <si>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</si>
  <si>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</si>
  <si>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</si>
  <si>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</si>
  <si>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</si>
  <si>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</si>
  <si>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</si>
  <si>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</si>
  <si>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</si>
  <si>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</si>
  <si>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</si>
  <si>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</si>
  <si>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</si>
  <si>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</si>
  <si>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</si>
  <si>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</si>
  <si>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</si>
  <si>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</si>
  <si>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</si>
  <si>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</si>
  <si>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</si>
  <si>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</si>
  <si>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</si>
  <si>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</si>
  <si>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</si>
  <si>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</si>
  <si>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</si>
  <si>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</si>
  <si>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</si>
  <si>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</si>
  <si>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</si>
  <si>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</si>
  <si>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</si>
  <si>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</si>
  <si>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r>
      <t xml:space="preserve">Підготовка переможців міжнародних та всеукраїнських культурно-мистецьких проектів,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</si>
  <si>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</si>
  <si>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</si>
  <si>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</si>
  <si>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</si>
  <si>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Режисура і постановка музичних, театральних, хореографічних проектів (за кожен проект)</t>
  </si>
  <si>
    <t>Проведення екскурсій зі студентами у рамках дозвіллєвої діяльності (за кожну екскурсію)</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</si>
  <si>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</si>
  <si>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</si>
  <si>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</si>
  <si>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</si>
  <si>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</si>
  <si>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</si>
  <si>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</si>
  <si>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</si>
  <si>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</si>
  <si>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</si>
  <si>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</si>
  <si>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</si>
  <si>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</si>
  <si>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</si>
  <si>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</si>
  <si>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</si>
  <si>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</si>
  <si>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</si>
  <si>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</si>
  <si>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</si>
  <si>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</si>
  <si>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</si>
  <si>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</si>
  <si>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</si>
  <si>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</si>
  <si>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</si>
  <si>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</si>
  <si>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</si>
  <si>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</si>
  <si>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</si>
  <si>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</si>
  <si>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</si>
  <si>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</si>
  <si>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Практика і працевлаштування студентів</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</si>
  <si>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</si>
  <si>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</si>
  <si>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</si>
  <si>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</si>
  <si>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</si>
  <si>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організація екскурсій для студентів на робочі місця випускників</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</si>
  <si>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</si>
  <si>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</si>
  <si>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</si>
  <si>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</si>
  <si>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</si>
  <si>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Кураторство (опікування) іноземними студентами</t>
  </si>
  <si>
    <t>Участь в організації Програм подвійних дипломів</t>
  </si>
  <si>
    <t>супровід групи студентів закордоном</t>
  </si>
  <si>
    <t>супровід групи іноземних студентів в Україні</t>
  </si>
  <si>
    <t>Організація і керівництво стажуванням студентів денної форми навчання тривалістю не менше трьох місяців в іноземних закладах вищої освіти (наукових установах) за межами України</t>
  </si>
  <si>
    <t>переклад інформаційних та рекламних матеріалів іноземними мовами</t>
  </si>
  <si>
    <t>перевірка перекладів студентів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</si>
  <si>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</si>
  <si>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</si>
  <si>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</si>
  <si>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</si>
  <si>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</si>
  <si>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</si>
  <si>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</si>
  <si>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</si>
  <si>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</si>
  <si>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</si>
  <si>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</si>
  <si>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</si>
  <si>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</si>
  <si>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</si>
  <si>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</si>
  <si>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</si>
  <si>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</si>
  <si>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</si>
  <si>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</si>
  <si>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</si>
  <si>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</si>
  <si>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Керівництво дипломними проектами - переможцями конкурсу на кращий дипломний проект (за кожен)</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</si>
  <si>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</si>
  <si>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</si>
  <si>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</si>
  <si>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на рамковий міжнародний грант (програма Еразмус+, Горизонт2020, Вишеградський фонд)</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</si>
  <si>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</si>
  <si>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</si>
  <si>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</si>
  <si>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</si>
  <si>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</si>
  <si>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</si>
  <si>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</si>
  <si>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</si>
  <si>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</si>
  <si>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10 балів у звітному періоді за профіль на кожній платформі</t>
  </si>
  <si>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</si>
  <si>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</si>
  <si>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</si>
  <si>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</si>
  <si>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у рейтингуванні беруть участь лише працівники, для яких університет є основним місцем роботи</t>
  </si>
  <si>
    <t>наукові здобутки враховуються з 26 травня попереднього року по 25 травня поточного року</t>
  </si>
  <si>
    <t>Оформлення стендів (за кожен стенд)</t>
  </si>
  <si>
    <t>у пункті 17 не вказуються роботи, виконані або опубліковані у співавторстві зі студентами. Враховується тільки наукове керівництво студентами, яке документально підтверджено</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</si>
  <si>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</si>
  <si>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</si>
  <si>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</si>
  <si>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</si>
  <si>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</si>
  <si>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</si>
  <si>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</si>
  <si>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</si>
  <si>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</si>
  <si>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</si>
  <si>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практики студентів</t>
  </si>
  <si>
    <t>організація роботи</t>
  </si>
  <si>
    <t>участь у роботі</t>
  </si>
  <si>
    <t>англійською мовою для іноземних студентів</t>
  </si>
  <si>
    <t>Затверджені робочі програми дисциплін і силабуси (за кожну)</t>
  </si>
  <si>
    <t>використання ЕНК на заочній формі (якщо курсом у звітному році скористалося не менше 75% студентів, з якими працює викладач, для груп не менше 10 студентів)</t>
  </si>
  <si>
    <t>використання ЕНК на денній формі (якщо курсом у звітному році скористалося не менше 75% студентів, з якими працює викладач, для груп не менше 10 студентів)</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</si>
  <si>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</si>
  <si>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</si>
  <si>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</si>
  <si>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</si>
  <si>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</si>
  <si>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</si>
  <si>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</si>
  <si>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</si>
  <si>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</si>
  <si>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</si>
  <si>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</si>
  <si>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</si>
  <si>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</si>
  <si>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</si>
  <si>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</si>
  <si>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</si>
  <si>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t>Управління якістю освітнього процесу і вищої освіти</t>
  </si>
  <si>
    <t>Наукова діяльність</t>
  </si>
  <si>
    <t>Створення мультимедійних презентацій</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</si>
  <si>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</si>
  <si>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</si>
  <si>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</si>
  <si>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</si>
  <si>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</si>
  <si>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</si>
  <si>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</si>
  <si>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</si>
  <si>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</si>
  <si>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</si>
  <si>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</si>
  <si>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</si>
  <si>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</si>
  <si>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</si>
  <si>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</si>
  <si>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</si>
  <si>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</si>
  <si>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</si>
  <si>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</si>
  <si>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</si>
  <si>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</si>
  <si>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</si>
  <si>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</si>
  <si>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</si>
  <si>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</si>
  <si>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</si>
  <si>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</si>
  <si>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</si>
  <si>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</si>
  <si>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</si>
  <si>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</si>
  <si>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</si>
  <si>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</si>
  <si>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</si>
  <si>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</si>
  <si>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</si>
  <si>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</si>
  <si>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</si>
  <si>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</si>
  <si>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</si>
  <si>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</si>
  <si>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</si>
  <si>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</si>
  <si>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</si>
  <si>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</si>
  <si>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</si>
  <si>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</si>
  <si>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</si>
  <si>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</si>
  <si>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</si>
  <si>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Участь у діючому міжнародному науково-дослідному проєкті (ТЕМРUS, Еrasmus+)</t>
  </si>
  <si>
    <t>Участь у діючому міжнародному науково-дослідному рамковому проєкті (Seventh Framework Programme, Horizon 2020)</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</si>
  <si>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</si>
  <si>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</si>
  <si>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</si>
  <si>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</si>
  <si>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</si>
  <si>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</si>
  <si>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</si>
  <si>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</si>
  <si>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</si>
  <si>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</si>
  <si>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</si>
  <si>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</si>
  <si>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</si>
  <si>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</si>
  <si>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</si>
  <si>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</si>
  <si>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</si>
  <si>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</si>
  <si>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</si>
  <si>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</si>
  <si>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</si>
  <si>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</si>
  <si>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</si>
  <si>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</si>
  <si>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</si>
  <si>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</si>
  <si>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</si>
  <si>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</si>
  <si>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</si>
  <si>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</si>
  <si>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</si>
  <si>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</si>
  <si>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</si>
  <si>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</si>
  <si>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</si>
  <si>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</si>
  <si>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</si>
  <si>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</si>
  <si>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</si>
  <si>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</si>
  <si>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</si>
  <si>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</si>
  <si>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</si>
  <si>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</si>
  <si>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</si>
  <si>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</si>
  <si>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</si>
  <si>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</si>
  <si>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</si>
  <si>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</si>
  <si>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</si>
  <si>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</si>
  <si>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</si>
  <si>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</si>
  <si>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</si>
  <si>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</si>
  <si>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</si>
  <si>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</si>
  <si>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</si>
  <si>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</si>
  <si>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</si>
  <si>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</si>
  <si>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</si>
  <si>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</si>
  <si>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</si>
  <si>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</si>
  <si>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</si>
  <si>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</si>
  <si>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</si>
  <si>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</si>
  <si>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</si>
  <si>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</si>
  <si>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</si>
  <si>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</si>
  <si>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</si>
  <si>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</si>
  <si>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</si>
  <si>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</si>
  <si>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</si>
  <si>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</si>
  <si>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</si>
  <si>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</si>
  <si>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</si>
  <si>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</si>
  <si>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</si>
  <si>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</si>
  <si>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</si>
  <si>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</si>
  <si>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</si>
  <si>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</si>
  <si>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</si>
  <si>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</si>
  <si>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</si>
  <si>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</si>
  <si>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</si>
  <si>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</si>
  <si>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</si>
  <si>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</si>
  <si>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</si>
  <si>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</si>
  <si>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</si>
  <si>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</si>
  <si>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</si>
  <si>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</si>
  <si>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</si>
  <si>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Участь у роботі науково-методичних об'єднань університету:</t>
  </si>
  <si>
    <t>керівництво НМО</t>
  </si>
  <si>
    <t>виконання обов`язків члена НМО</t>
  </si>
  <si>
    <t>Викладання іноземними мовами (крім профільних філологічних дисциплін) (за кожну)</t>
  </si>
  <si>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</si>
  <si>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</si>
  <si>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</si>
  <si>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підготовкою студентських дизайнерських проєктів</t>
  </si>
  <si>
    <t>Шефство від кафедри над ЗЗСО (заклад загальної середньої освіти) міста чи області</t>
  </si>
  <si>
    <t>звання «Заслужений діяч науки і техніки», «Заслужений працівник освіти» і прирівняних до них звань за профілем ЗВО</t>
  </si>
  <si>
    <t xml:space="preserve">Отримання звання  </t>
  </si>
  <si>
    <t xml:space="preserve">ФОРМА САМООЦІНЮВАННЯ ПРОФЕСОРСЬКО-ВИКЛАДАЦЬКОГО СКЛАДУ </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</si>
  <si>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</si>
  <si>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Збір даних про ціни ЗВО-конкурентів (не менше 20 або всіх, якщо їх менше)</t>
  </si>
  <si>
    <t>Відкриття та забезпечення функціонування профільних/ліцейних класів у ЗЗСО</t>
  </si>
  <si>
    <t>Шефство від кафедри над ЗПО (заклад професійної освіти) та/або ЗФПО (заклад фахової передвищої освіти) міста чи області</t>
  </si>
  <si>
    <t>Організація практики кращих студентів у ЗЗСО, ЗПО, ЗФПО</t>
  </si>
  <si>
    <t>Організація виїзних днів відкритих дверей у ЗЗСО, ЗПО, ЗФПО (за кожен захід)</t>
  </si>
  <si>
    <t>Організація відвідування університету випускниками ЗЗСО, ЗПО, ЗФПО (за кожен захід)</t>
  </si>
  <si>
    <t>КОНТРОЛЬ</t>
  </si>
  <si>
    <t>Відповідальна особа</t>
  </si>
  <si>
    <t>Дата перевірки</t>
  </si>
  <si>
    <t>ПРИМІТКИ</t>
  </si>
  <si>
    <t>Базиленко А.К.</t>
  </si>
  <si>
    <t>Баула В.М.</t>
  </si>
  <si>
    <t>Мацюк О.Л.</t>
  </si>
  <si>
    <t>Давиденко Г.В.</t>
  </si>
  <si>
    <t>Петроченко С.В.</t>
  </si>
  <si>
    <t>Міщанюк О.В.</t>
  </si>
  <si>
    <t>Коляда О.П.</t>
  </si>
  <si>
    <t>Веденєєва О.А.</t>
  </si>
  <si>
    <t>Участь у розробці та впровадженні інноваційних проєктів університету (інноваційні проєкти, інвестиційні проєкти, стартапи університету)</t>
  </si>
  <si>
    <t>Дишлюк Н.В.</t>
  </si>
  <si>
    <t>Проведення відкритих лекцій у ЗЗСО, ЗПО, ЗФПО (за кожну)</t>
  </si>
  <si>
    <t>Лопоносова Н.П.</t>
  </si>
  <si>
    <t>відповідальний за подання звітних документів</t>
  </si>
  <si>
    <t>рецензент</t>
  </si>
  <si>
    <t>5 балів за кожну роботу</t>
  </si>
  <si>
    <t>Проходження стажування/навчання (вебінари, семінари, тренінги) у напрямку підвищення наукової та грантової спроможності викладача</t>
  </si>
  <si>
    <t>10 балів за 1 кредит ЄКТС</t>
  </si>
  <si>
    <t>Виконання функцій у науковому виданні, що зареєстровано у Міністерстві юстиції України та якому присвоєно міжнародний номер ISSN та DOI</t>
  </si>
  <si>
    <t>Формування та редагування збірників матеріалів наукових та науково-практичних заходів, із присвоєнням ISBN та DOI</t>
  </si>
  <si>
    <t>100 балів на всю редакційну групу (в залежності від обсягу роботи)</t>
  </si>
  <si>
    <r>
      <rPr>
        <sz val="12"/>
        <rFont val="Times New Roman"/>
        <family val="1"/>
        <charset val="204"/>
      </rPr>
      <t>50</t>
    </r>
    <r>
      <rPr>
        <sz val="12"/>
        <color indexed="8"/>
        <rFont val="Times New Roman"/>
        <family val="1"/>
        <charset val="204"/>
      </rPr>
      <t xml:space="preserve"> балів у звітному періоді</t>
    </r>
  </si>
  <si>
    <r>
      <t>Актуалізація власного профілю науковця на наукометричній платформі (</t>
    </r>
    <r>
      <rPr>
        <sz val="12"/>
        <color indexed="8"/>
        <rFont val="Times New Roman"/>
        <family val="1"/>
        <charset val="204"/>
      </rPr>
      <t>Google Scholar, ORCID, ResearcherID тощо)</t>
    </r>
  </si>
  <si>
    <t>Робота на Міжнародній студентській олімпіаді/Всеукраїнській студентській олімпіаді/Всеукраїнському конкурсі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у складі</t>
  </si>
  <si>
    <t>переможців міжнародних студентських олімпіад/Всеукраїнської студентської олімпіади/Всеукраїнського конкурсу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(за кожного)</t>
  </si>
  <si>
    <r>
      <t xml:space="preserve">у періодичному виданні, яке включено до інших наукометричних баз  (приміром: </t>
    </r>
    <r>
      <rPr>
        <i/>
        <sz val="12"/>
        <color indexed="8"/>
        <rFont val="Times New Roman"/>
        <family val="1"/>
        <charset val="204"/>
      </rPr>
      <t xml:space="preserve">Index Copernicus тощо, але крім </t>
    </r>
    <r>
      <rPr>
        <b/>
        <i/>
        <sz val="12"/>
        <color indexed="8"/>
        <rFont val="Times New Roman"/>
        <family val="1"/>
        <charset val="204"/>
      </rPr>
      <t>Scopus або Web of Science, Google Scholar)</t>
    </r>
  </si>
  <si>
    <t>ORCID</t>
  </si>
  <si>
    <t>Інформація про оцінку   викладача                     циклової комісії з права                                                              Роман Вікторії Петрівни</t>
  </si>
  <si>
    <r>
      <t xml:space="preserve">  __________________________________________________</t>
    </r>
    <r>
      <rPr>
        <b/>
        <i/>
        <u/>
        <sz val="14"/>
        <color indexed="8"/>
        <rFont val="Times New Roman"/>
        <family val="1"/>
        <charset val="204"/>
      </rPr>
      <t>Карпатський фаховий коледж</t>
    </r>
    <r>
      <rPr>
        <i/>
        <sz val="12"/>
        <color indexed="8"/>
        <rFont val="Times New Roman"/>
        <family val="1"/>
        <charset val="204"/>
      </rPr>
      <t>_______________________________________________________</t>
    </r>
  </si>
  <si>
    <t>14.05.2024 р. 24 Всеукраїнська ВНПК "Система освіти і науки України в умовах воєнного стану"</t>
  </si>
  <si>
    <t>02.11.2023 р. Круглий стіл "Академічна доброчесність: забезпечення якості вищої освіти"</t>
  </si>
  <si>
    <t>12.12.23 р. МНК "Освіта в Україні і світі: наш спільний соціальний, культурний та просвітницький проект"</t>
  </si>
  <si>
    <t>Свідоцтво № 081-3193/24 від 04.04.24 р.</t>
  </si>
  <si>
    <t xml:space="preserve">Certificate EU#207/03-31/10/2022 </t>
  </si>
  <si>
    <t>Додаток про підвищення кваліфікації</t>
  </si>
  <si>
    <t>сторінка Фейсбук Карпатського інституту підприємництва</t>
  </si>
  <si>
    <t>https://vo.uu.edu.ua/course/view.php?id=9731</t>
  </si>
  <si>
    <t>https://vo.uu.edu.ua/course/index.php?categoryid=173&amp;browse=courses&amp;perpage=26&amp;page=0</t>
  </si>
  <si>
    <t xml:space="preserve">Блокнот </t>
  </si>
  <si>
    <t>Виноградівське вище професійне училище № 34</t>
  </si>
  <si>
    <t>05.12.23 р. та 10.12.23 р. висвітлено на сторінці Фейсбук Карпатський інститут</t>
  </si>
</sst>
</file>

<file path=xl/styles.xml><?xml version="1.0" encoding="utf-8"?>
<styleSheet xmlns="http://schemas.openxmlformats.org/spreadsheetml/2006/main">
  <fonts count="32">
    <font>
      <sz val="11"/>
      <color theme="1"/>
      <name val="Calibri"/>
      <family val="2"/>
      <charset val="204"/>
      <scheme val="minor"/>
    </font>
    <font>
      <b/>
      <i/>
      <sz val="12"/>
      <color indexed="8"/>
      <name val="Times New Roman"/>
      <family val="1"/>
      <charset val="204"/>
    </font>
    <font>
      <i/>
      <sz val="12"/>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sz val="11"/>
      <name val="Calibri"/>
      <family val="2"/>
      <charset val="204"/>
      <scheme val="minor"/>
    </font>
    <font>
      <b/>
      <i/>
      <u/>
      <sz val="14"/>
      <color indexed="8"/>
      <name val="Times New Roman"/>
      <family val="1"/>
      <charset val="204"/>
    </font>
  </fonts>
  <fills count="14">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44">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472">
    <xf numFmtId="0" fontId="0" fillId="0" borderId="0" xfId="0"/>
    <xf numFmtId="0" fontId="13" fillId="0" borderId="1" xfId="0" applyFont="1" applyBorder="1"/>
    <xf numFmtId="0" fontId="13" fillId="0" borderId="2" xfId="0" applyFont="1" applyBorder="1"/>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4" xfId="0" applyFont="1" applyBorder="1" applyAlignment="1">
      <alignment horizontal="center" vertical="center" wrapText="1"/>
    </xf>
    <xf numFmtId="0" fontId="17" fillId="0" borderId="0" xfId="0" applyFont="1" applyAlignment="1">
      <alignment horizontal="center" vertical="center"/>
    </xf>
    <xf numFmtId="0" fontId="13" fillId="0" borderId="3" xfId="0" applyFont="1" applyBorder="1" applyAlignment="1">
      <alignment horizontal="center" vertical="center" wrapText="1"/>
    </xf>
    <xf numFmtId="0" fontId="13" fillId="0" borderId="6" xfId="0" applyFont="1" applyBorder="1" applyAlignment="1">
      <alignment horizontal="center" vertical="center"/>
    </xf>
    <xf numFmtId="0" fontId="0" fillId="0" borderId="7" xfId="0" applyBorder="1"/>
    <xf numFmtId="0" fontId="0" fillId="2" borderId="7" xfId="0" applyFill="1" applyBorder="1" applyAlignment="1">
      <alignment horizontal="left" vertical="center" wrapText="1"/>
    </xf>
    <xf numFmtId="0" fontId="0" fillId="3" borderId="7" xfId="0" applyFill="1" applyBorder="1" applyAlignment="1">
      <alignment horizontal="left"/>
    </xf>
    <xf numFmtId="0" fontId="0" fillId="4" borderId="7" xfId="0" applyFill="1" applyBorder="1" applyAlignment="1">
      <alignment horizontal="left"/>
    </xf>
    <xf numFmtId="0" fontId="0" fillId="5" borderId="7" xfId="0" applyFill="1" applyBorder="1" applyAlignment="1">
      <alignment horizontal="left"/>
    </xf>
    <xf numFmtId="0" fontId="0" fillId="6" borderId="7" xfId="0" applyFill="1" applyBorder="1" applyAlignment="1">
      <alignment horizontal="left"/>
    </xf>
    <xf numFmtId="0" fontId="0" fillId="0" borderId="8"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0" fillId="7" borderId="7" xfId="0" applyFill="1" applyBorder="1" applyAlignment="1">
      <alignment horizontal="left" vertical="center" wrapText="1"/>
    </xf>
    <xf numFmtId="0" fontId="0" fillId="7" borderId="7" xfId="0" applyFill="1" applyBorder="1" applyAlignment="1">
      <alignment horizontal="left"/>
    </xf>
    <xf numFmtId="0" fontId="0" fillId="4" borderId="0" xfId="0" applyFill="1"/>
    <xf numFmtId="0" fontId="21" fillId="0" borderId="15" xfId="0" applyFont="1" applyBorder="1" applyAlignment="1">
      <alignment horizontal="left" vertical="center" wrapText="1"/>
    </xf>
    <xf numFmtId="0" fontId="15" fillId="0" borderId="15" xfId="0" applyFont="1" applyBorder="1" applyAlignment="1">
      <alignment vertical="center" wrapText="1"/>
    </xf>
    <xf numFmtId="0" fontId="20" fillId="0" borderId="15" xfId="0" applyFont="1" applyBorder="1" applyAlignment="1">
      <alignment horizontal="left" vertical="center" wrapText="1"/>
    </xf>
    <xf numFmtId="0" fontId="13" fillId="0" borderId="15" xfId="0" applyFont="1" applyBorder="1" applyAlignment="1">
      <alignment vertical="center" wrapText="1"/>
    </xf>
    <xf numFmtId="0" fontId="20" fillId="0" borderId="16" xfId="0" applyFont="1" applyBorder="1" applyAlignment="1">
      <alignment horizontal="left" vertical="center" wrapText="1"/>
    </xf>
    <xf numFmtId="0" fontId="15" fillId="0" borderId="1" xfId="0" applyFont="1" applyBorder="1"/>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9" fillId="0" borderId="0" xfId="0" applyFont="1" applyAlignment="1">
      <alignment vertical="center" wrapText="1"/>
    </xf>
    <xf numFmtId="0" fontId="13" fillId="0" borderId="17" xfId="0" applyFont="1" applyBorder="1"/>
    <xf numFmtId="0" fontId="25" fillId="0" borderId="0" xfId="0" applyFont="1" applyFill="1"/>
    <xf numFmtId="0" fontId="25" fillId="0" borderId="0" xfId="0" applyFont="1" applyFill="1" applyAlignment="1"/>
    <xf numFmtId="0" fontId="2" fillId="0" borderId="0" xfId="0" applyFont="1" applyAlignment="1">
      <alignment horizontal="center" vertical="center"/>
    </xf>
    <xf numFmtId="0" fontId="26" fillId="0" borderId="0" xfId="0" applyFont="1" applyAlignment="1">
      <alignment horizontal="center" vertical="center"/>
    </xf>
    <xf numFmtId="0" fontId="13" fillId="0" borderId="18" xfId="0" applyFont="1" applyBorder="1" applyAlignment="1">
      <alignment horizontal="center" wrapText="1"/>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6" xfId="0" applyFont="1" applyBorder="1" applyAlignment="1">
      <alignment vertical="center"/>
    </xf>
    <xf numFmtId="0" fontId="13" fillId="0" borderId="4" xfId="0" applyFont="1" applyBorder="1" applyAlignment="1">
      <alignment horizontal="center" vertical="center"/>
    </xf>
    <xf numFmtId="0" fontId="6" fillId="0" borderId="4" xfId="0" applyFont="1" applyBorder="1" applyAlignment="1">
      <alignment horizontal="center" vertical="center" wrapText="1"/>
    </xf>
    <xf numFmtId="0" fontId="13" fillId="0" borderId="4" xfId="0" applyFont="1" applyFill="1" applyBorder="1" applyAlignment="1">
      <alignment horizontal="center" vertical="center"/>
    </xf>
    <xf numFmtId="0" fontId="13" fillId="0" borderId="1" xfId="0" applyFont="1" applyFill="1" applyBorder="1" applyAlignment="1">
      <alignment vertical="center"/>
    </xf>
    <xf numFmtId="0" fontId="13" fillId="0" borderId="0" xfId="0" applyFont="1" applyFill="1" applyAlignment="1">
      <alignment vertical="center"/>
    </xf>
    <xf numFmtId="0" fontId="13" fillId="0" borderId="1" xfId="0" applyFont="1" applyBorder="1" applyAlignment="1">
      <alignment horizontal="center" vertical="center"/>
    </xf>
    <xf numFmtId="0" fontId="8" fillId="0" borderId="4" xfId="0" applyFont="1" applyFill="1" applyBorder="1" applyAlignment="1">
      <alignment horizontal="center" vertical="center"/>
    </xf>
    <xf numFmtId="0" fontId="8" fillId="0" borderId="0" xfId="0" applyFont="1" applyFill="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3" fillId="0" borderId="18" xfId="0" applyFont="1" applyBorder="1" applyAlignment="1">
      <alignment horizontal="center" vertical="center" wrapText="1"/>
    </xf>
    <xf numFmtId="0" fontId="13" fillId="0" borderId="17" xfId="0" applyFont="1" applyBorder="1" applyAlignment="1">
      <alignment vertical="center"/>
    </xf>
    <xf numFmtId="0" fontId="13" fillId="0" borderId="0" xfId="0" applyFont="1" applyBorder="1" applyAlignment="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wrapText="1"/>
    </xf>
    <xf numFmtId="0" fontId="6"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vertical="center" wrapText="1"/>
    </xf>
    <xf numFmtId="0" fontId="13" fillId="0" borderId="6" xfId="0" applyFont="1" applyBorder="1" applyAlignment="1">
      <alignment vertical="center" wrapText="1"/>
    </xf>
    <xf numFmtId="0" fontId="15" fillId="0" borderId="6" xfId="0" applyFont="1" applyBorder="1" applyAlignment="1">
      <alignment vertical="center"/>
    </xf>
    <xf numFmtId="0" fontId="15" fillId="0" borderId="6" xfId="0" applyFont="1" applyBorder="1" applyAlignment="1">
      <alignment vertical="center" wrapText="1"/>
    </xf>
    <xf numFmtId="0" fontId="8" fillId="0" borderId="6" xfId="0" applyFont="1" applyFill="1" applyBorder="1" applyAlignment="1">
      <alignment vertical="center" wrapText="1"/>
    </xf>
    <xf numFmtId="0" fontId="2" fillId="0" borderId="6" xfId="0" applyNumberFormat="1" applyFont="1" applyBorder="1" applyAlignment="1">
      <alignment vertical="center" wrapText="1"/>
    </xf>
    <xf numFmtId="0" fontId="15" fillId="0" borderId="6" xfId="0" applyFont="1" applyFill="1" applyBorder="1" applyAlignment="1">
      <alignment vertical="center" wrapText="1"/>
    </xf>
    <xf numFmtId="0" fontId="13" fillId="0" borderId="21" xfId="0" applyFont="1" applyBorder="1" applyAlignment="1">
      <alignment vertical="center"/>
    </xf>
    <xf numFmtId="0" fontId="2" fillId="0" borderId="6" xfId="0" applyFont="1" applyBorder="1" applyAlignment="1">
      <alignment vertical="center"/>
    </xf>
    <xf numFmtId="0" fontId="7" fillId="0" borderId="6" xfId="0" applyFont="1" applyBorder="1" applyAlignment="1">
      <alignment vertical="center" wrapText="1"/>
    </xf>
    <xf numFmtId="0" fontId="7" fillId="0" borderId="6" xfId="0" applyFont="1" applyFill="1" applyBorder="1" applyAlignment="1">
      <alignment horizontal="left" vertical="center" wrapText="1"/>
    </xf>
    <xf numFmtId="0" fontId="7" fillId="0" borderId="21" xfId="0" applyFont="1" applyFill="1" applyBorder="1" applyAlignment="1">
      <alignment vertical="center" wrapText="1"/>
    </xf>
    <xf numFmtId="0" fontId="7" fillId="0" borderId="21" xfId="0" applyFont="1" applyBorder="1" applyAlignment="1">
      <alignment vertical="center" wrapText="1"/>
    </xf>
    <xf numFmtId="0" fontId="7" fillId="0" borderId="6" xfId="0" applyFont="1" applyFill="1" applyBorder="1" applyAlignment="1">
      <alignment vertical="center"/>
    </xf>
    <xf numFmtId="0" fontId="15" fillId="0" borderId="22" xfId="0" applyFont="1" applyBorder="1" applyAlignment="1">
      <alignment vertical="center"/>
    </xf>
    <xf numFmtId="0" fontId="6" fillId="0" borderId="22" xfId="0" applyFont="1" applyBorder="1" applyAlignment="1">
      <alignment vertical="center" wrapText="1"/>
    </xf>
    <xf numFmtId="0" fontId="6" fillId="0" borderId="22" xfId="0" applyFont="1" applyBorder="1" applyAlignment="1">
      <alignment vertical="center"/>
    </xf>
    <xf numFmtId="0" fontId="13" fillId="0" borderId="1" xfId="0" applyFont="1" applyFill="1" applyBorder="1" applyAlignment="1">
      <alignment horizontal="center" vertical="center"/>
    </xf>
    <xf numFmtId="0" fontId="13" fillId="0" borderId="23" xfId="0" applyFont="1" applyBorder="1" applyAlignment="1">
      <alignment vertical="center"/>
    </xf>
    <xf numFmtId="0" fontId="8" fillId="0" borderId="1" xfId="0" applyFont="1" applyFill="1" applyBorder="1" applyAlignment="1">
      <alignment horizontal="center" vertical="center"/>
    </xf>
    <xf numFmtId="0" fontId="13" fillId="0" borderId="17" xfId="0" applyFont="1" applyBorder="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wrapText="1"/>
    </xf>
    <xf numFmtId="0" fontId="2" fillId="0" borderId="15" xfId="0" applyFont="1" applyBorder="1" applyAlignment="1">
      <alignment vertical="center" wrapText="1"/>
    </xf>
    <xf numFmtId="0" fontId="8" fillId="0" borderId="4" xfId="0" applyFont="1" applyBorder="1" applyAlignment="1">
      <alignment horizontal="center" wrapText="1"/>
    </xf>
    <xf numFmtId="0" fontId="6" fillId="0" borderId="15" xfId="0" applyFont="1" applyBorder="1" applyAlignment="1">
      <alignment vertical="center" wrapText="1"/>
    </xf>
    <xf numFmtId="0" fontId="16" fillId="0" borderId="0" xfId="0" applyFont="1" applyFill="1" applyAlignment="1">
      <alignment vertical="center"/>
    </xf>
    <xf numFmtId="0" fontId="8" fillId="0" borderId="16" xfId="0" applyFont="1" applyFill="1" applyBorder="1" applyAlignment="1">
      <alignment vertical="center" wrapText="1"/>
    </xf>
    <xf numFmtId="0" fontId="7" fillId="0" borderId="16" xfId="0" applyFont="1" applyFill="1" applyBorder="1" applyAlignment="1">
      <alignment vertical="center" wrapText="1"/>
    </xf>
    <xf numFmtId="0" fontId="7" fillId="0" borderId="15" xfId="0" applyFont="1" applyFill="1" applyBorder="1" applyAlignment="1">
      <alignment vertical="center" wrapText="1"/>
    </xf>
    <xf numFmtId="0" fontId="21" fillId="0" borderId="16"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6" xfId="0" applyFont="1" applyBorder="1" applyAlignment="1">
      <alignment horizontal="left" vertical="center" wrapText="1"/>
    </xf>
    <xf numFmtId="0" fontId="8" fillId="0" borderId="16" xfId="0" applyFont="1" applyBorder="1" applyAlignment="1">
      <alignment horizontal="justify" vertical="center" wrapText="1"/>
    </xf>
    <xf numFmtId="0" fontId="7" fillId="0" borderId="16" xfId="0" applyFont="1" applyBorder="1" applyAlignment="1">
      <alignment vertical="center" wrapText="1"/>
    </xf>
    <xf numFmtId="0" fontId="8" fillId="0" borderId="15" xfId="0" applyFont="1" applyBorder="1" applyAlignment="1">
      <alignment vertical="center" wrapText="1"/>
    </xf>
    <xf numFmtId="0" fontId="7" fillId="0" borderId="15" xfId="0" applyFont="1" applyBorder="1" applyAlignment="1">
      <alignment vertical="center" wrapText="1"/>
    </xf>
    <xf numFmtId="0" fontId="13" fillId="0" borderId="16" xfId="0" applyFont="1" applyBorder="1" applyAlignment="1">
      <alignment vertical="center" wrapText="1"/>
    </xf>
    <xf numFmtId="0" fontId="6" fillId="0" borderId="16" xfId="0" applyFont="1" applyBorder="1" applyAlignment="1">
      <alignment vertical="center" wrapText="1"/>
    </xf>
    <xf numFmtId="0" fontId="15" fillId="0" borderId="16" xfId="0" applyFont="1" applyBorder="1" applyAlignment="1">
      <alignment vertical="center" wrapText="1"/>
    </xf>
    <xf numFmtId="0" fontId="20" fillId="0" borderId="15" xfId="0" applyFont="1" applyFill="1" applyBorder="1" applyAlignment="1">
      <alignment horizontal="justify" vertical="center" wrapText="1"/>
    </xf>
    <xf numFmtId="0" fontId="22" fillId="0" borderId="16" xfId="0" applyFont="1" applyBorder="1" applyAlignment="1">
      <alignment horizontal="justify" vertical="center" wrapText="1"/>
    </xf>
    <xf numFmtId="0" fontId="20" fillId="0" borderId="15" xfId="0" applyFont="1" applyBorder="1" applyAlignment="1">
      <alignment vertical="center" wrapText="1"/>
    </xf>
    <xf numFmtId="0" fontId="2" fillId="0" borderId="15" xfId="0" applyFont="1" applyBorder="1" applyAlignment="1">
      <alignment horizontal="left" vertical="center" wrapText="1"/>
    </xf>
    <xf numFmtId="0" fontId="13" fillId="0" borderId="15" xfId="0" applyFont="1" applyBorder="1" applyAlignment="1">
      <alignment horizontal="left" vertical="center" wrapText="1"/>
    </xf>
    <xf numFmtId="0" fontId="21" fillId="0" borderId="16" xfId="0" applyFont="1" applyBorder="1" applyAlignment="1">
      <alignment horizontal="left"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xf>
    <xf numFmtId="0" fontId="16" fillId="0" borderId="1" xfId="0" applyFont="1" applyBorder="1" applyAlignment="1">
      <alignment horizontal="center" vertical="center"/>
    </xf>
    <xf numFmtId="0" fontId="7" fillId="0" borderId="6" xfId="0" applyFont="1" applyFill="1" applyBorder="1"/>
    <xf numFmtId="0" fontId="7" fillId="0" borderId="22" xfId="0" applyFont="1" applyFill="1" applyBorder="1"/>
    <xf numFmtId="0" fontId="13" fillId="0" borderId="23" xfId="0" applyFont="1" applyBorder="1" applyAlignment="1">
      <alignment horizontal="center" vertical="center"/>
    </xf>
    <xf numFmtId="0" fontId="6" fillId="0" borderId="25" xfId="0" applyFont="1" applyBorder="1" applyAlignment="1">
      <alignment horizontal="left" vertical="center" wrapText="1"/>
    </xf>
    <xf numFmtId="0" fontId="20" fillId="0" borderId="26" xfId="0" applyFont="1" applyBorder="1" applyAlignment="1">
      <alignment horizontal="left" vertical="center" wrapText="1"/>
    </xf>
    <xf numFmtId="0" fontId="2" fillId="0" borderId="25" xfId="0" applyFont="1" applyBorder="1" applyAlignment="1">
      <alignment vertical="center" wrapText="1"/>
    </xf>
    <xf numFmtId="0" fontId="8" fillId="0" borderId="15" xfId="0" applyFont="1" applyBorder="1" applyAlignment="1">
      <alignment horizontal="justify" vertical="center" wrapText="1"/>
    </xf>
    <xf numFmtId="0" fontId="15" fillId="0" borderId="23" xfId="0" applyFont="1" applyBorder="1" applyAlignment="1">
      <alignment horizontal="center" vertical="center"/>
    </xf>
    <xf numFmtId="0" fontId="15" fillId="0" borderId="26" xfId="0" applyFont="1" applyBorder="1" applyAlignment="1">
      <alignment vertical="center" wrapText="1"/>
    </xf>
    <xf numFmtId="0" fontId="16" fillId="0" borderId="23" xfId="0" applyFont="1" applyBorder="1" applyAlignment="1">
      <alignment horizontal="center" vertical="center"/>
    </xf>
    <xf numFmtId="0" fontId="20" fillId="0" borderId="25" xfId="0" applyFont="1" applyBorder="1" applyAlignment="1">
      <alignment horizontal="left" vertical="center" wrapText="1"/>
    </xf>
    <xf numFmtId="0" fontId="16" fillId="0" borderId="23" xfId="0" applyFont="1" applyBorder="1" applyAlignment="1">
      <alignment horizontal="center" vertical="center" wrapText="1"/>
    </xf>
    <xf numFmtId="0" fontId="2" fillId="0" borderId="25" xfId="0" applyFont="1" applyBorder="1" applyAlignment="1">
      <alignment horizontal="left" vertical="center" wrapText="1"/>
    </xf>
    <xf numFmtId="0" fontId="6" fillId="0" borderId="27" xfId="0" quotePrefix="1" applyFont="1" applyBorder="1" applyAlignment="1">
      <alignment horizontal="center" vertical="center"/>
    </xf>
    <xf numFmtId="0" fontId="6" fillId="0" borderId="1" xfId="0" quotePrefix="1" applyFont="1" applyBorder="1" applyAlignment="1">
      <alignment horizontal="center" vertical="center"/>
    </xf>
    <xf numFmtId="0" fontId="8" fillId="0" borderId="15" xfId="0" applyFont="1" applyFill="1" applyBorder="1" applyAlignment="1">
      <alignment horizontal="justify" vertical="center" wrapText="1"/>
    </xf>
    <xf numFmtId="0" fontId="6" fillId="0" borderId="2" xfId="0" quotePrefix="1" applyFont="1" applyFill="1" applyBorder="1" applyAlignment="1">
      <alignment horizontal="center" vertical="center"/>
    </xf>
    <xf numFmtId="0" fontId="13" fillId="0" borderId="17" xfId="0" applyFont="1" applyFill="1" applyBorder="1" applyAlignment="1">
      <alignment horizontal="center" vertical="center"/>
    </xf>
    <xf numFmtId="0" fontId="2" fillId="0" borderId="26" xfId="0" applyFont="1" applyFill="1" applyBorder="1" applyAlignment="1">
      <alignment horizontal="left" vertical="center"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6" fillId="0" borderId="27" xfId="0" applyFont="1" applyBorder="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17" xfId="0" applyFont="1" applyFill="1" applyBorder="1" applyAlignment="1">
      <alignment vertical="center"/>
    </xf>
    <xf numFmtId="0" fontId="13" fillId="0" borderId="3" xfId="0" applyFont="1" applyBorder="1" applyAlignment="1">
      <alignment horizontal="center" vertical="center"/>
    </xf>
    <xf numFmtId="0" fontId="6" fillId="0" borderId="18" xfId="0" applyFont="1" applyFill="1" applyBorder="1" applyAlignment="1">
      <alignment horizontal="center" vertical="center" wrapText="1"/>
    </xf>
    <xf numFmtId="0" fontId="8" fillId="0" borderId="4" xfId="0" applyFont="1" applyBorder="1" applyAlignment="1">
      <alignment horizontal="center" vertical="center" wrapText="1"/>
    </xf>
    <xf numFmtId="0" fontId="15" fillId="0" borderId="1" xfId="0" applyFont="1" applyBorder="1" applyAlignment="1">
      <alignment vertical="center"/>
    </xf>
    <xf numFmtId="0" fontId="15" fillId="0" borderId="0" xfId="0" applyFont="1" applyAlignment="1">
      <alignment vertical="center"/>
    </xf>
    <xf numFmtId="0" fontId="15" fillId="0" borderId="17" xfId="0" applyFont="1" applyBorder="1" applyAlignment="1">
      <alignment vertical="center"/>
    </xf>
    <xf numFmtId="0" fontId="13" fillId="0" borderId="28" xfId="0"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6" fillId="0" borderId="2" xfId="0" quotePrefix="1" applyFont="1" applyBorder="1" applyAlignment="1">
      <alignment horizontal="center" vertical="center"/>
    </xf>
    <xf numFmtId="0" fontId="6" fillId="0" borderId="23" xfId="0" quotePrefix="1" applyFont="1" applyBorder="1" applyAlignment="1">
      <alignment horizontal="center" vertical="center"/>
    </xf>
    <xf numFmtId="0" fontId="8" fillId="0" borderId="6" xfId="0" applyFont="1" applyFill="1" applyBorder="1" applyAlignment="1">
      <alignment horizontal="center" vertical="center"/>
    </xf>
    <xf numFmtId="0" fontId="13" fillId="0" borderId="22" xfId="0" applyFont="1" applyBorder="1" applyAlignment="1">
      <alignment horizontal="center" vertical="center"/>
    </xf>
    <xf numFmtId="0" fontId="6" fillId="0" borderId="17" xfId="0" quotePrefix="1" applyFont="1" applyBorder="1" applyAlignment="1">
      <alignment horizontal="center" vertical="center"/>
    </xf>
    <xf numFmtId="0" fontId="0" fillId="0" borderId="0" xfId="0" applyAlignment="1">
      <alignment horizontal="center" vertical="center"/>
    </xf>
    <xf numFmtId="0" fontId="11" fillId="0" borderId="29" xfId="0" applyFont="1" applyBorder="1" applyAlignment="1">
      <alignment horizontal="center" vertical="center" wrapText="1"/>
    </xf>
    <xf numFmtId="0" fontId="0" fillId="2" borderId="30" xfId="0" applyFill="1" applyBorder="1" applyAlignment="1">
      <alignment horizontal="left" vertical="center" wrapText="1"/>
    </xf>
    <xf numFmtId="0" fontId="0" fillId="3" borderId="21" xfId="0" applyFill="1" applyBorder="1" applyAlignment="1">
      <alignment horizontal="left"/>
    </xf>
    <xf numFmtId="0" fontId="0" fillId="4" borderId="21" xfId="0" applyFill="1" applyBorder="1" applyAlignment="1">
      <alignment horizontal="left"/>
    </xf>
    <xf numFmtId="0" fontId="0" fillId="5" borderId="21" xfId="0" applyFill="1" applyBorder="1" applyAlignment="1">
      <alignment horizontal="left"/>
    </xf>
    <xf numFmtId="0" fontId="0" fillId="6" borderId="31" xfId="0" applyFill="1" applyBorder="1" applyAlignment="1">
      <alignment horizontal="left"/>
    </xf>
    <xf numFmtId="0" fontId="0" fillId="0" borderId="1" xfId="0" applyBorder="1"/>
    <xf numFmtId="0" fontId="0" fillId="0" borderId="24" xfId="0" applyBorder="1"/>
    <xf numFmtId="0" fontId="0" fillId="0" borderId="2" xfId="0" applyBorder="1"/>
    <xf numFmtId="0" fontId="0" fillId="0" borderId="32" xfId="0" applyBorder="1"/>
    <xf numFmtId="0" fontId="25" fillId="0" borderId="0" xfId="0" applyFont="1" applyFill="1" applyAlignment="1">
      <alignment wrapText="1"/>
    </xf>
    <xf numFmtId="0" fontId="15" fillId="0" borderId="15" xfId="0" applyFont="1" applyFill="1" applyBorder="1" applyAlignment="1">
      <alignment vertical="center" wrapText="1"/>
    </xf>
    <xf numFmtId="0" fontId="2" fillId="0" borderId="15" xfId="0" applyFont="1" applyFill="1" applyBorder="1" applyAlignment="1">
      <alignment vertical="center" wrapText="1"/>
    </xf>
    <xf numFmtId="0" fontId="2" fillId="0" borderId="16" xfId="0" applyFont="1" applyFill="1" applyBorder="1" applyAlignment="1">
      <alignment vertical="center" wrapText="1"/>
    </xf>
    <xf numFmtId="0" fontId="13" fillId="0" borderId="18" xfId="0" applyFont="1" applyBorder="1" applyAlignment="1">
      <alignment horizontal="center" vertical="center"/>
    </xf>
    <xf numFmtId="0" fontId="15" fillId="0" borderId="4" xfId="0" applyFont="1" applyBorder="1" applyAlignment="1">
      <alignment horizontal="center" vertical="center"/>
    </xf>
    <xf numFmtId="0" fontId="16" fillId="8" borderId="32" xfId="0" applyFont="1" applyFill="1" applyBorder="1" applyAlignment="1">
      <alignment horizontal="center" vertical="center" wrapText="1"/>
    </xf>
    <xf numFmtId="0" fontId="16" fillId="8" borderId="33"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6" fillId="9" borderId="35" xfId="0" applyFont="1" applyFill="1" applyBorder="1" applyAlignment="1">
      <alignment horizontal="center" vertical="center"/>
    </xf>
    <xf numFmtId="0" fontId="16" fillId="9" borderId="36" xfId="0" applyFont="1" applyFill="1" applyBorder="1" applyAlignment="1">
      <alignment horizontal="left" vertical="center"/>
    </xf>
    <xf numFmtId="0" fontId="16" fillId="9" borderId="37" xfId="0" applyFont="1" applyFill="1" applyBorder="1" applyAlignment="1">
      <alignment horizontal="center" vertical="center"/>
    </xf>
    <xf numFmtId="0" fontId="16" fillId="9" borderId="35" xfId="0" applyFont="1" applyFill="1" applyBorder="1" applyAlignment="1">
      <alignment horizontal="center" vertical="center" wrapText="1"/>
    </xf>
    <xf numFmtId="0" fontId="16" fillId="9" borderId="32" xfId="0" applyFont="1" applyFill="1" applyBorder="1" applyAlignment="1">
      <alignment horizontal="center" vertical="center"/>
    </xf>
    <xf numFmtId="0" fontId="16" fillId="9" borderId="38" xfId="0" applyFont="1" applyFill="1" applyBorder="1" applyAlignment="1">
      <alignment vertical="center" wrapText="1"/>
    </xf>
    <xf numFmtId="0" fontId="13" fillId="9" borderId="34" xfId="0" applyFont="1" applyFill="1" applyBorder="1" applyAlignment="1">
      <alignment horizontal="center" vertical="center"/>
    </xf>
    <xf numFmtId="0" fontId="16" fillId="9" borderId="32" xfId="0" applyFont="1" applyFill="1" applyBorder="1" applyAlignment="1">
      <alignment horizontal="center" vertical="center" wrapText="1"/>
    </xf>
    <xf numFmtId="0" fontId="16" fillId="9" borderId="33" xfId="0" applyFont="1" applyFill="1" applyBorder="1" applyAlignment="1">
      <alignment horizontal="left" vertical="center" wrapText="1"/>
    </xf>
    <xf numFmtId="0" fontId="16" fillId="9" borderId="34" xfId="0" applyFont="1" applyFill="1" applyBorder="1" applyAlignment="1">
      <alignment horizontal="center" vertical="center" wrapText="1"/>
    </xf>
    <xf numFmtId="0" fontId="16" fillId="9" borderId="33" xfId="0" applyFont="1" applyFill="1" applyBorder="1" applyAlignment="1">
      <alignment horizontal="center" vertical="center" wrapText="1"/>
    </xf>
    <xf numFmtId="0" fontId="16" fillId="9" borderId="34" xfId="0" applyFont="1" applyFill="1" applyBorder="1" applyAlignment="1">
      <alignment horizontal="center" vertical="center"/>
    </xf>
    <xf numFmtId="0" fontId="13" fillId="9" borderId="34" xfId="0" applyFont="1" applyFill="1" applyBorder="1" applyAlignment="1">
      <alignment horizontal="center" wrapText="1"/>
    </xf>
    <xf numFmtId="0" fontId="13" fillId="9" borderId="32" xfId="0" applyFont="1" applyFill="1" applyBorder="1"/>
    <xf numFmtId="0" fontId="23" fillId="9" borderId="38" xfId="0" applyFont="1" applyFill="1" applyBorder="1" applyAlignment="1">
      <alignment horizontal="left" vertical="center" wrapText="1"/>
    </xf>
    <xf numFmtId="0" fontId="16" fillId="10" borderId="32" xfId="0" applyFont="1" applyFill="1" applyBorder="1" applyAlignment="1">
      <alignment horizontal="center" vertical="center"/>
    </xf>
    <xf numFmtId="0" fontId="16" fillId="10" borderId="33" xfId="0" applyFont="1" applyFill="1" applyBorder="1" applyAlignment="1">
      <alignment vertical="center" wrapText="1"/>
    </xf>
    <xf numFmtId="0" fontId="16" fillId="10" borderId="34" xfId="0" applyFont="1" applyFill="1" applyBorder="1" applyAlignment="1">
      <alignment horizontal="center" vertical="center" wrapText="1"/>
    </xf>
    <xf numFmtId="0" fontId="16" fillId="10" borderId="32" xfId="0" applyFont="1" applyFill="1" applyBorder="1" applyAlignment="1">
      <alignment horizontal="left" vertical="center"/>
    </xf>
    <xf numFmtId="0" fontId="16" fillId="10" borderId="38" xfId="0" applyFont="1" applyFill="1" applyBorder="1" applyAlignment="1">
      <alignment horizontal="left" vertical="center" wrapText="1"/>
    </xf>
    <xf numFmtId="0" fontId="16" fillId="10" borderId="33" xfId="0" applyFont="1" applyFill="1" applyBorder="1" applyAlignment="1">
      <alignment horizontal="center" vertical="center"/>
    </xf>
    <xf numFmtId="0" fontId="16" fillId="11" borderId="34" xfId="0" applyFont="1" applyFill="1" applyBorder="1" applyAlignment="1">
      <alignment horizontal="center" vertical="center" wrapText="1"/>
    </xf>
    <xf numFmtId="0" fontId="16" fillId="8" borderId="32" xfId="0" applyFont="1" applyFill="1" applyBorder="1" applyAlignment="1">
      <alignment horizontal="center"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6" fillId="10" borderId="34" xfId="0" applyFont="1" applyFill="1" applyBorder="1" applyAlignment="1">
      <alignment horizontal="center" vertical="center"/>
    </xf>
    <xf numFmtId="0" fontId="6" fillId="0" borderId="24" xfId="0" applyFont="1" applyBorder="1" applyAlignment="1">
      <alignment horizontal="center" vertical="center"/>
    </xf>
    <xf numFmtId="0" fontId="13" fillId="11" borderId="6" xfId="0" applyFont="1" applyFill="1" applyBorder="1" applyAlignment="1">
      <alignment vertical="center" wrapText="1"/>
    </xf>
    <xf numFmtId="0" fontId="13" fillId="11" borderId="4" xfId="0" applyFont="1" applyFill="1" applyBorder="1" applyAlignment="1">
      <alignment horizontal="center" vertical="center" wrapText="1"/>
    </xf>
    <xf numFmtId="0" fontId="13" fillId="11" borderId="4" xfId="0" applyFont="1" applyFill="1" applyBorder="1" applyAlignment="1">
      <alignment horizontal="center" vertical="center"/>
    </xf>
    <xf numFmtId="0" fontId="6" fillId="11" borderId="1"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6" xfId="0" applyFont="1" applyFill="1" applyBorder="1" applyAlignment="1">
      <alignment vertical="center" wrapText="1"/>
    </xf>
    <xf numFmtId="0" fontId="8" fillId="11" borderId="6" xfId="0" applyFont="1" applyFill="1" applyBorder="1" applyAlignment="1">
      <alignment vertical="center" wrapText="1"/>
    </xf>
    <xf numFmtId="0" fontId="8" fillId="11" borderId="4" xfId="0" applyFont="1" applyFill="1" applyBorder="1" applyAlignment="1">
      <alignment horizontal="center" vertical="center"/>
    </xf>
    <xf numFmtId="0" fontId="8" fillId="11" borderId="0" xfId="0" applyFont="1" applyFill="1" applyBorder="1" applyAlignment="1">
      <alignment horizontal="left" vertical="center" wrapText="1"/>
    </xf>
    <xf numFmtId="0" fontId="8" fillId="11" borderId="1"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6" xfId="0" applyFont="1" applyFill="1" applyBorder="1" applyAlignment="1">
      <alignment horizontal="center" vertical="center"/>
    </xf>
    <xf numFmtId="0" fontId="8" fillId="11" borderId="1" xfId="0" applyFont="1" applyFill="1" applyBorder="1" applyAlignment="1">
      <alignment vertical="center" wrapText="1"/>
    </xf>
    <xf numFmtId="0" fontId="8" fillId="11" borderId="16" xfId="0" applyFont="1" applyFill="1" applyBorder="1" applyAlignment="1">
      <alignment vertical="center" wrapText="1"/>
    </xf>
    <xf numFmtId="0" fontId="6" fillId="11" borderId="22" xfId="0" applyFont="1" applyFill="1" applyBorder="1" applyAlignment="1">
      <alignment vertical="center" wrapText="1"/>
    </xf>
    <xf numFmtId="0" fontId="13" fillId="11" borderId="18" xfId="0" applyFont="1" applyFill="1" applyBorder="1" applyAlignment="1">
      <alignment horizontal="center" vertical="center" wrapText="1"/>
    </xf>
    <xf numFmtId="0" fontId="13" fillId="11" borderId="18" xfId="0" applyFont="1" applyFill="1" applyBorder="1" applyAlignment="1">
      <alignment horizontal="center" vertical="center"/>
    </xf>
    <xf numFmtId="0" fontId="6" fillId="11" borderId="22" xfId="0" applyFont="1" applyFill="1" applyBorder="1" applyAlignment="1">
      <alignment vertical="center"/>
    </xf>
    <xf numFmtId="0" fontId="8" fillId="11" borderId="16" xfId="0" applyFont="1" applyFill="1" applyBorder="1" applyAlignment="1">
      <alignment horizontal="left" vertical="center" wrapText="1"/>
    </xf>
    <xf numFmtId="0" fontId="6" fillId="11" borderId="32" xfId="0" quotePrefix="1" applyFont="1" applyFill="1" applyBorder="1" applyAlignment="1">
      <alignment horizontal="center" vertical="center"/>
    </xf>
    <xf numFmtId="0" fontId="23" fillId="11" borderId="38" xfId="0" applyFont="1" applyFill="1" applyBorder="1" applyAlignment="1">
      <alignment horizontal="left" vertical="center" wrapText="1"/>
    </xf>
    <xf numFmtId="0" fontId="13" fillId="11" borderId="34" xfId="0" applyFont="1" applyFill="1" applyBorder="1" applyAlignment="1">
      <alignment horizontal="center" vertical="center" wrapText="1"/>
    </xf>
    <xf numFmtId="0" fontId="13" fillId="11" borderId="32" xfId="0" applyFont="1" applyFill="1" applyBorder="1" applyAlignment="1">
      <alignment vertical="center"/>
    </xf>
    <xf numFmtId="0" fontId="13" fillId="11" borderId="33" xfId="0" applyFont="1" applyFill="1" applyBorder="1" applyAlignment="1">
      <alignment horizontal="center" vertical="center"/>
    </xf>
    <xf numFmtId="0" fontId="6" fillId="11" borderId="15" xfId="0" applyFont="1" applyFill="1" applyBorder="1" applyAlignment="1">
      <alignment horizontal="left" vertical="center" wrapText="1"/>
    </xf>
    <xf numFmtId="0" fontId="13" fillId="11" borderId="3" xfId="0" applyFont="1" applyFill="1" applyBorder="1" applyAlignment="1">
      <alignment horizontal="center" vertical="center" wrapText="1"/>
    </xf>
    <xf numFmtId="0" fontId="13" fillId="11" borderId="2" xfId="0" applyFont="1" applyFill="1" applyBorder="1" applyAlignment="1">
      <alignment vertical="center"/>
    </xf>
    <xf numFmtId="0" fontId="13" fillId="11" borderId="5" xfId="0" applyFont="1" applyFill="1" applyBorder="1" applyAlignment="1">
      <alignment horizontal="center" vertical="center"/>
    </xf>
    <xf numFmtId="0" fontId="16" fillId="11" borderId="38" xfId="0" applyFont="1" applyFill="1" applyBorder="1" applyAlignment="1">
      <alignment horizontal="left" vertical="center" wrapText="1"/>
    </xf>
    <xf numFmtId="0" fontId="16" fillId="11" borderId="32" xfId="0" applyFont="1" applyFill="1" applyBorder="1" applyAlignment="1">
      <alignment vertical="center"/>
    </xf>
    <xf numFmtId="0" fontId="16" fillId="11" borderId="33" xfId="0" applyFont="1" applyFill="1" applyBorder="1" applyAlignment="1">
      <alignment horizontal="center" vertical="center"/>
    </xf>
    <xf numFmtId="0" fontId="16" fillId="11" borderId="28" xfId="0" applyFont="1" applyFill="1" applyBorder="1" applyAlignment="1">
      <alignment horizontal="center" vertical="center"/>
    </xf>
    <xf numFmtId="0" fontId="16" fillId="11" borderId="27" xfId="0" applyFont="1" applyFill="1" applyBorder="1" applyAlignment="1">
      <alignment horizontal="center" vertical="center"/>
    </xf>
    <xf numFmtId="0" fontId="16" fillId="11" borderId="2"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38" xfId="0" applyFont="1" applyFill="1" applyBorder="1" applyAlignment="1">
      <alignment vertical="center" wrapText="1"/>
    </xf>
    <xf numFmtId="0" fontId="13" fillId="11" borderId="1" xfId="0" applyFont="1" applyFill="1" applyBorder="1" applyAlignment="1">
      <alignment vertical="center"/>
    </xf>
    <xf numFmtId="0" fontId="13" fillId="11" borderId="6" xfId="0" applyFont="1" applyFill="1" applyBorder="1" applyAlignment="1">
      <alignment horizontal="center" vertical="center"/>
    </xf>
    <xf numFmtId="0" fontId="8" fillId="11" borderId="15" xfId="0" applyFont="1" applyFill="1" applyBorder="1" applyAlignment="1">
      <alignment vertical="center" wrapText="1"/>
    </xf>
    <xf numFmtId="0" fontId="13" fillId="11" borderId="16" xfId="0" applyFont="1" applyFill="1" applyBorder="1" applyAlignment="1">
      <alignment vertical="center" wrapText="1"/>
    </xf>
    <xf numFmtId="0" fontId="21" fillId="11" borderId="15" xfId="0" applyFont="1" applyFill="1" applyBorder="1" applyAlignment="1">
      <alignment horizontal="justify" vertical="center" wrapText="1"/>
    </xf>
    <xf numFmtId="0" fontId="13" fillId="11" borderId="15" xfId="0" applyFont="1" applyFill="1" applyBorder="1" applyAlignment="1">
      <alignment vertical="center" wrapText="1"/>
    </xf>
    <xf numFmtId="0" fontId="21" fillId="11" borderId="15" xfId="0" applyFont="1" applyFill="1" applyBorder="1" applyAlignment="1">
      <alignment horizontal="left" vertical="center" wrapText="1"/>
    </xf>
    <xf numFmtId="0" fontId="13" fillId="11" borderId="1" xfId="0" applyFont="1" applyFill="1" applyBorder="1" applyAlignment="1">
      <alignment horizontal="center" vertical="center" wrapText="1"/>
    </xf>
    <xf numFmtId="0" fontId="6" fillId="11" borderId="16" xfId="0" applyFont="1" applyFill="1" applyBorder="1" applyAlignment="1">
      <alignment vertical="center" wrapText="1"/>
    </xf>
    <xf numFmtId="0" fontId="23" fillId="11" borderId="38" xfId="0" applyFont="1" applyFill="1" applyBorder="1" applyAlignment="1">
      <alignment vertical="center" wrapText="1"/>
    </xf>
    <xf numFmtId="0" fontId="6" fillId="11" borderId="15" xfId="0" applyFont="1" applyFill="1" applyBorder="1" applyAlignment="1">
      <alignment vertical="center" wrapText="1"/>
    </xf>
    <xf numFmtId="0" fontId="21" fillId="11" borderId="16" xfId="0" applyFont="1" applyFill="1" applyBorder="1" applyAlignment="1">
      <alignment horizontal="left" vertical="center" wrapText="1"/>
    </xf>
    <xf numFmtId="0" fontId="13" fillId="11" borderId="32" xfId="0" applyFont="1" applyFill="1" applyBorder="1" applyAlignment="1">
      <alignment horizontal="center" vertical="center"/>
    </xf>
    <xf numFmtId="0" fontId="13" fillId="11" borderId="34" xfId="0" applyFont="1" applyFill="1" applyBorder="1" applyAlignment="1">
      <alignment horizontal="center" vertical="center"/>
    </xf>
    <xf numFmtId="0" fontId="13" fillId="11" borderId="3" xfId="0" applyFont="1" applyFill="1" applyBorder="1" applyAlignment="1">
      <alignment horizontal="center" vertical="center"/>
    </xf>
    <xf numFmtId="0" fontId="13" fillId="11" borderId="3" xfId="0" applyFont="1" applyFill="1" applyBorder="1" applyAlignment="1">
      <alignment horizontal="center" wrapText="1"/>
    </xf>
    <xf numFmtId="0" fontId="13" fillId="11" borderId="2" xfId="0" applyFont="1" applyFill="1" applyBorder="1"/>
    <xf numFmtId="0" fontId="13" fillId="11" borderId="27" xfId="0" applyFont="1" applyFill="1" applyBorder="1"/>
    <xf numFmtId="0" fontId="13" fillId="11" borderId="4" xfId="0" applyFont="1" applyFill="1" applyBorder="1" applyAlignment="1">
      <alignment horizontal="center" wrapText="1"/>
    </xf>
    <xf numFmtId="0" fontId="13" fillId="11" borderId="1" xfId="0" applyFont="1" applyFill="1" applyBorder="1"/>
    <xf numFmtId="0" fontId="13" fillId="11" borderId="6" xfId="0" applyFont="1" applyFill="1" applyBorder="1" applyAlignment="1">
      <alignment wrapText="1"/>
    </xf>
    <xf numFmtId="0" fontId="6" fillId="0" borderId="2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7" xfId="0" quotePrefix="1" applyFont="1" applyFill="1" applyBorder="1" applyAlignment="1">
      <alignment horizontal="center" vertical="center"/>
    </xf>
    <xf numFmtId="0" fontId="6" fillId="0" borderId="25" xfId="0" applyFont="1" applyFill="1" applyBorder="1" applyAlignment="1">
      <alignment horizontal="justify" vertical="center" wrapText="1"/>
    </xf>
    <xf numFmtId="0" fontId="6" fillId="0" borderId="15" xfId="0" applyFont="1" applyFill="1" applyBorder="1" applyAlignment="1">
      <alignment horizontal="left" vertical="center" wrapText="1"/>
    </xf>
    <xf numFmtId="0" fontId="6" fillId="0" borderId="15" xfId="0" applyFont="1" applyFill="1" applyBorder="1" applyAlignment="1">
      <alignment vertical="center" wrapText="1"/>
    </xf>
    <xf numFmtId="0" fontId="21"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6" xfId="0" applyFont="1" applyFill="1" applyBorder="1" applyAlignment="1">
      <alignment vertical="center" wrapText="1"/>
    </xf>
    <xf numFmtId="0" fontId="13" fillId="0" borderId="20" xfId="0" applyFont="1" applyBorder="1" applyAlignment="1">
      <alignment vertical="center"/>
    </xf>
    <xf numFmtId="0" fontId="13" fillId="11" borderId="6" xfId="0" applyFont="1" applyFill="1" applyBorder="1" applyAlignment="1">
      <alignment vertical="center"/>
    </xf>
    <xf numFmtId="0" fontId="13" fillId="0" borderId="6" xfId="0" applyFont="1" applyFill="1" applyBorder="1" applyAlignment="1">
      <alignment vertical="center"/>
    </xf>
    <xf numFmtId="0" fontId="8" fillId="11" borderId="6" xfId="0" applyFont="1" applyFill="1" applyBorder="1" applyAlignment="1">
      <alignment vertical="center"/>
    </xf>
    <xf numFmtId="0" fontId="8" fillId="0" borderId="6" xfId="0" applyFont="1" applyFill="1" applyBorder="1" applyAlignment="1">
      <alignment vertical="center"/>
    </xf>
    <xf numFmtId="0" fontId="13" fillId="0" borderId="22" xfId="0" applyFont="1" applyBorder="1" applyAlignment="1">
      <alignment vertical="center"/>
    </xf>
    <xf numFmtId="0" fontId="13" fillId="11" borderId="22" xfId="0" applyFont="1" applyFill="1" applyBorder="1" applyAlignment="1">
      <alignment vertical="center"/>
    </xf>
    <xf numFmtId="0" fontId="13" fillId="0" borderId="5" xfId="0" applyFont="1" applyFill="1" applyBorder="1" applyAlignment="1">
      <alignment vertical="center"/>
    </xf>
    <xf numFmtId="0" fontId="13" fillId="0" borderId="22" xfId="0" applyFont="1" applyFill="1" applyBorder="1" applyAlignment="1">
      <alignment vertical="center"/>
    </xf>
    <xf numFmtId="0" fontId="16" fillId="10" borderId="33" xfId="0" applyFont="1" applyFill="1" applyBorder="1" applyAlignment="1">
      <alignment vertical="center"/>
    </xf>
    <xf numFmtId="0" fontId="13" fillId="11" borderId="34" xfId="0" applyFont="1" applyFill="1" applyBorder="1" applyAlignment="1">
      <alignment vertical="center"/>
    </xf>
    <xf numFmtId="0" fontId="13" fillId="11" borderId="3" xfId="0" applyFont="1" applyFill="1" applyBorder="1" applyAlignment="1">
      <alignment vertical="center"/>
    </xf>
    <xf numFmtId="0" fontId="13" fillId="0" borderId="4" xfId="0" applyFont="1" applyBorder="1" applyAlignment="1">
      <alignment vertical="center"/>
    </xf>
    <xf numFmtId="0" fontId="13" fillId="0" borderId="18" xfId="0" applyFont="1" applyBorder="1" applyAlignment="1">
      <alignment vertical="center"/>
    </xf>
    <xf numFmtId="0" fontId="16" fillId="11" borderId="34" xfId="0" applyFont="1" applyFill="1" applyBorder="1" applyAlignment="1">
      <alignment vertical="center"/>
    </xf>
    <xf numFmtId="0" fontId="16" fillId="11" borderId="3" xfId="0" applyFont="1" applyFill="1" applyBorder="1" applyAlignment="1">
      <alignment horizontal="center" vertical="center"/>
    </xf>
    <xf numFmtId="0" fontId="13" fillId="0" borderId="3" xfId="0" applyFont="1" applyBorder="1" applyAlignment="1">
      <alignment vertical="center"/>
    </xf>
    <xf numFmtId="0" fontId="13" fillId="11" borderId="4" xfId="0" applyFont="1" applyFill="1" applyBorder="1" applyAlignment="1">
      <alignment vertical="center"/>
    </xf>
    <xf numFmtId="0" fontId="13" fillId="0" borderId="4" xfId="0" applyFont="1" applyFill="1" applyBorder="1" applyAlignment="1">
      <alignment vertical="center"/>
    </xf>
    <xf numFmtId="0" fontId="13" fillId="0" borderId="18" xfId="0" applyFont="1" applyFill="1" applyBorder="1" applyAlignment="1">
      <alignment vertical="center"/>
    </xf>
    <xf numFmtId="0" fontId="16" fillId="0" borderId="3" xfId="0" applyFont="1" applyBorder="1" applyAlignment="1">
      <alignment horizontal="center" vertical="center"/>
    </xf>
    <xf numFmtId="0" fontId="15" fillId="0" borderId="4" xfId="0" applyFont="1" applyBorder="1" applyAlignment="1">
      <alignment vertical="center"/>
    </xf>
    <xf numFmtId="0" fontId="15" fillId="0" borderId="18" xfId="0" applyFont="1" applyBorder="1" applyAlignment="1">
      <alignment vertical="center"/>
    </xf>
    <xf numFmtId="0" fontId="16" fillId="0" borderId="28" xfId="0" applyFont="1" applyBorder="1" applyAlignment="1">
      <alignment horizontal="center" vertical="center"/>
    </xf>
    <xf numFmtId="0" fontId="13" fillId="10" borderId="34" xfId="0" applyFont="1" applyFill="1" applyBorder="1" applyAlignment="1">
      <alignment vertical="center"/>
    </xf>
    <xf numFmtId="0" fontId="16" fillId="12" borderId="32" xfId="0" applyFont="1" applyFill="1" applyBorder="1" applyAlignment="1">
      <alignment horizontal="center" vertical="center" wrapText="1"/>
    </xf>
    <xf numFmtId="0" fontId="16" fillId="12" borderId="38" xfId="0" applyFont="1" applyFill="1" applyBorder="1" applyAlignment="1">
      <alignment horizontal="center" vertical="center" wrapText="1"/>
    </xf>
    <xf numFmtId="0" fontId="16" fillId="9" borderId="33" xfId="0" applyFont="1" applyFill="1" applyBorder="1" applyAlignment="1">
      <alignment horizontal="center" vertical="center"/>
    </xf>
    <xf numFmtId="0" fontId="13" fillId="0" borderId="27" xfId="0" applyFont="1" applyBorder="1" applyAlignment="1">
      <alignment vertical="center"/>
    </xf>
    <xf numFmtId="0" fontId="8" fillId="11" borderId="1" xfId="0" applyFont="1" applyFill="1" applyBorder="1" applyAlignment="1">
      <alignment vertical="center"/>
    </xf>
    <xf numFmtId="0" fontId="8" fillId="0" borderId="1" xfId="0" applyFont="1" applyFill="1" applyBorder="1" applyAlignment="1">
      <alignment vertical="center"/>
    </xf>
    <xf numFmtId="0" fontId="13" fillId="11" borderId="17" xfId="0" applyFont="1" applyFill="1" applyBorder="1" applyAlignment="1">
      <alignment vertical="center"/>
    </xf>
    <xf numFmtId="0" fontId="13" fillId="0" borderId="2" xfId="0" applyFont="1" applyFill="1" applyBorder="1" applyAlignment="1">
      <alignment vertical="center"/>
    </xf>
    <xf numFmtId="0" fontId="16" fillId="10" borderId="32" xfId="0" applyFont="1" applyFill="1" applyBorder="1" applyAlignment="1">
      <alignment vertical="center"/>
    </xf>
    <xf numFmtId="0" fontId="16" fillId="12" borderId="33" xfId="0" applyFont="1" applyFill="1" applyBorder="1" applyAlignment="1">
      <alignment horizontal="center" vertical="center" wrapText="1"/>
    </xf>
    <xf numFmtId="0" fontId="16" fillId="9" borderId="38" xfId="0" applyFont="1" applyFill="1" applyBorder="1" applyAlignment="1">
      <alignment horizontal="center" vertical="center"/>
    </xf>
    <xf numFmtId="0" fontId="16" fillId="11" borderId="2" xfId="0" applyFont="1" applyFill="1" applyBorder="1" applyAlignment="1">
      <alignment horizontal="center" vertical="center"/>
    </xf>
    <xf numFmtId="0" fontId="13" fillId="0" borderId="24" xfId="0" applyFont="1" applyFill="1" applyBorder="1" applyAlignment="1">
      <alignment vertical="center"/>
    </xf>
    <xf numFmtId="0" fontId="6" fillId="11" borderId="4" xfId="0" applyFont="1" applyFill="1" applyBorder="1" applyAlignment="1">
      <alignment vertical="center"/>
    </xf>
    <xf numFmtId="0" fontId="13" fillId="12" borderId="4" xfId="0" applyFont="1" applyFill="1" applyBorder="1" applyAlignment="1">
      <alignment vertical="center"/>
    </xf>
    <xf numFmtId="0" fontId="6" fillId="0" borderId="4" xfId="0" applyFont="1" applyBorder="1" applyAlignment="1">
      <alignment vertical="center"/>
    </xf>
    <xf numFmtId="0" fontId="6" fillId="11" borderId="34" xfId="0" applyFont="1" applyFill="1" applyBorder="1" applyAlignment="1">
      <alignment vertical="center"/>
    </xf>
    <xf numFmtId="0" fontId="6" fillId="12" borderId="4" xfId="0" applyFont="1" applyFill="1" applyBorder="1" applyAlignment="1">
      <alignment vertical="center"/>
    </xf>
    <xf numFmtId="0" fontId="6" fillId="12" borderId="1" xfId="0" applyFont="1" applyFill="1" applyBorder="1"/>
    <xf numFmtId="0" fontId="6" fillId="12" borderId="32" xfId="0" applyFont="1" applyFill="1" applyBorder="1"/>
    <xf numFmtId="0" fontId="6" fillId="11" borderId="27" xfId="0" applyFont="1" applyFill="1" applyBorder="1" applyAlignment="1">
      <alignment vertical="center"/>
    </xf>
    <xf numFmtId="0" fontId="6" fillId="11" borderId="1" xfId="0" applyFont="1" applyFill="1" applyBorder="1" applyAlignment="1">
      <alignment vertical="center"/>
    </xf>
    <xf numFmtId="0" fontId="6" fillId="0" borderId="1" xfId="0" applyFont="1" applyFill="1" applyBorder="1" applyAlignment="1">
      <alignment vertical="center"/>
    </xf>
    <xf numFmtId="0" fontId="6" fillId="0" borderId="4" xfId="0" applyFont="1" applyFill="1" applyBorder="1" applyAlignment="1">
      <alignment vertical="center"/>
    </xf>
    <xf numFmtId="0" fontId="6" fillId="11" borderId="3" xfId="0" applyFont="1" applyFill="1" applyBorder="1" applyAlignment="1">
      <alignment horizontal="left" vertical="center"/>
    </xf>
    <xf numFmtId="0" fontId="6" fillId="0" borderId="27" xfId="0" applyFont="1" applyFill="1" applyBorder="1" applyAlignment="1">
      <alignment vertical="center"/>
    </xf>
    <xf numFmtId="0" fontId="6" fillId="12" borderId="3" xfId="0" applyFont="1" applyFill="1" applyBorder="1" applyAlignment="1">
      <alignment horizontal="center" vertical="center"/>
    </xf>
    <xf numFmtId="0" fontId="6" fillId="12" borderId="28" xfId="0" applyFont="1" applyFill="1" applyBorder="1" applyAlignment="1">
      <alignment horizontal="center" vertical="center"/>
    </xf>
    <xf numFmtId="0" fontId="6" fillId="11" borderId="27" xfId="0" applyFont="1" applyFill="1" applyBorder="1" applyAlignment="1">
      <alignment horizontal="center" vertical="center"/>
    </xf>
    <xf numFmtId="0" fontId="6" fillId="11" borderId="1" xfId="0" applyFont="1" applyFill="1" applyBorder="1" applyAlignment="1">
      <alignment horizontal="center"/>
    </xf>
    <xf numFmtId="0" fontId="13" fillId="0" borderId="1" xfId="0" applyFont="1" applyBorder="1" applyAlignment="1">
      <alignment horizontal="center"/>
    </xf>
    <xf numFmtId="0" fontId="13" fillId="11" borderId="1" xfId="0" applyFont="1" applyFill="1" applyBorder="1" applyAlignment="1">
      <alignment horizontal="center"/>
    </xf>
    <xf numFmtId="0" fontId="13" fillId="0" borderId="17" xfId="0" applyFont="1" applyBorder="1" applyAlignment="1">
      <alignment horizontal="center"/>
    </xf>
    <xf numFmtId="0" fontId="13" fillId="9" borderId="32" xfId="0" applyFont="1" applyFill="1" applyBorder="1" applyAlignment="1">
      <alignment horizontal="center"/>
    </xf>
    <xf numFmtId="0" fontId="13" fillId="0" borderId="2" xfId="0" applyFont="1" applyBorder="1" applyAlignment="1">
      <alignment horizontal="center"/>
    </xf>
    <xf numFmtId="0" fontId="6" fillId="0" borderId="1" xfId="0" applyFont="1" applyBorder="1" applyAlignment="1">
      <alignment horizontal="center"/>
    </xf>
    <xf numFmtId="0" fontId="6" fillId="9" borderId="33" xfId="0" applyFont="1" applyFill="1" applyBorder="1" applyAlignment="1">
      <alignment horizontal="center" vertical="center"/>
    </xf>
    <xf numFmtId="0" fontId="6" fillId="12" borderId="6" xfId="0" applyFont="1" applyFill="1" applyBorder="1" applyAlignment="1">
      <alignment vertical="center"/>
    </xf>
    <xf numFmtId="0" fontId="2" fillId="0" borderId="6" xfId="0" applyFont="1" applyBorder="1" applyAlignment="1">
      <alignment vertical="center" wrapText="1"/>
    </xf>
    <xf numFmtId="0" fontId="2" fillId="0" borderId="6" xfId="0" applyFont="1" applyFill="1" applyBorder="1" applyAlignment="1">
      <alignment vertical="center"/>
    </xf>
    <xf numFmtId="0" fontId="6" fillId="0" borderId="17" xfId="0" applyFont="1" applyBorder="1" applyAlignment="1">
      <alignment horizontal="center" vertical="center"/>
    </xf>
    <xf numFmtId="0" fontId="16" fillId="9" borderId="39" xfId="0" applyFont="1" applyFill="1" applyBorder="1" applyAlignment="1">
      <alignment horizontal="center" vertical="center"/>
    </xf>
    <xf numFmtId="0" fontId="16" fillId="9" borderId="40" xfId="0" applyFont="1" applyFill="1" applyBorder="1" applyAlignment="1">
      <alignment vertical="center" wrapText="1"/>
    </xf>
    <xf numFmtId="0" fontId="13" fillId="9" borderId="41" xfId="0" applyFont="1" applyFill="1" applyBorder="1" applyAlignment="1">
      <alignment horizontal="center" vertical="center" wrapText="1"/>
    </xf>
    <xf numFmtId="0" fontId="13" fillId="9" borderId="41" xfId="0" applyFont="1" applyFill="1" applyBorder="1" applyAlignment="1">
      <alignment horizontal="center" vertical="center"/>
    </xf>
    <xf numFmtId="0" fontId="6" fillId="9" borderId="39" xfId="0" applyFont="1" applyFill="1" applyBorder="1" applyAlignment="1">
      <alignment horizontal="center" vertical="center"/>
    </xf>
    <xf numFmtId="0" fontId="13" fillId="9" borderId="42" xfId="0" applyFont="1" applyFill="1" applyBorder="1" applyAlignment="1">
      <alignment vertical="center"/>
    </xf>
    <xf numFmtId="0" fontId="13" fillId="9" borderId="39" xfId="0" applyFont="1" applyFill="1" applyBorder="1" applyAlignment="1">
      <alignment vertical="center"/>
    </xf>
    <xf numFmtId="0" fontId="8" fillId="0" borderId="0" xfId="0" applyFont="1" applyFill="1" applyBorder="1" applyAlignment="1">
      <alignment vertical="center"/>
    </xf>
    <xf numFmtId="0" fontId="13" fillId="0" borderId="5" xfId="0" applyFont="1" applyFill="1" applyBorder="1" applyAlignment="1">
      <alignment horizontal="center" vertical="center" wrapText="1"/>
    </xf>
    <xf numFmtId="0" fontId="13" fillId="0" borderId="43" xfId="0" applyFont="1" applyBorder="1" applyAlignment="1">
      <alignment vertical="center"/>
    </xf>
    <xf numFmtId="0" fontId="13" fillId="0" borderId="16" xfId="0" applyFont="1" applyBorder="1" applyAlignment="1">
      <alignment vertical="center"/>
    </xf>
    <xf numFmtId="0" fontId="13" fillId="11" borderId="16" xfId="0" applyFont="1" applyFill="1" applyBorder="1" applyAlignment="1">
      <alignment vertical="center"/>
    </xf>
    <xf numFmtId="0" fontId="13" fillId="0" borderId="16" xfId="0" applyFont="1" applyFill="1" applyBorder="1" applyAlignment="1">
      <alignment vertical="center"/>
    </xf>
    <xf numFmtId="0" fontId="8" fillId="0" borderId="16" xfId="0" applyFont="1" applyFill="1" applyBorder="1" applyAlignment="1">
      <alignment vertical="center"/>
    </xf>
    <xf numFmtId="0" fontId="13" fillId="0" borderId="26" xfId="0" applyFont="1" applyBorder="1" applyAlignment="1">
      <alignment vertical="center"/>
    </xf>
    <xf numFmtId="0" fontId="13" fillId="0" borderId="15" xfId="0" applyFont="1" applyFill="1" applyBorder="1" applyAlignment="1">
      <alignment vertical="center"/>
    </xf>
    <xf numFmtId="0" fontId="13" fillId="0" borderId="26" xfId="0" applyFont="1" applyFill="1" applyBorder="1" applyAlignment="1">
      <alignment vertical="center"/>
    </xf>
    <xf numFmtId="0" fontId="16" fillId="10" borderId="38" xfId="0" applyFont="1" applyFill="1" applyBorder="1" applyAlignment="1">
      <alignment vertical="center"/>
    </xf>
    <xf numFmtId="0" fontId="16" fillId="9" borderId="37" xfId="0" applyFont="1" applyFill="1" applyBorder="1" applyAlignment="1">
      <alignment horizontal="center" vertical="center" wrapText="1"/>
    </xf>
    <xf numFmtId="0" fontId="16" fillId="9" borderId="36"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7" fillId="0" borderId="6" xfId="0" applyFont="1" applyFill="1" applyBorder="1" applyAlignment="1">
      <alignment vertical="center" wrapText="1"/>
    </xf>
    <xf numFmtId="0" fontId="8" fillId="0" borderId="5" xfId="0" applyFont="1" applyFill="1" applyBorder="1" applyAlignment="1">
      <alignment horizontal="justify" vertical="center" wrapText="1"/>
    </xf>
    <xf numFmtId="0" fontId="7" fillId="0" borderId="5" xfId="0" applyFont="1" applyFill="1" applyBorder="1" applyAlignment="1">
      <alignment vertical="center" wrapText="1"/>
    </xf>
    <xf numFmtId="0" fontId="21" fillId="0" borderId="6"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13" fillId="11"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6" fillId="10" borderId="33" xfId="0"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1" xfId="0" applyFont="1" applyBorder="1" applyAlignment="1">
      <alignment horizontal="center" vertical="center" wrapText="1"/>
    </xf>
    <xf numFmtId="0" fontId="13" fillId="11" borderId="1" xfId="0" applyFont="1" applyFill="1" applyBorder="1" applyAlignment="1">
      <alignment horizontal="center" vertical="center"/>
    </xf>
    <xf numFmtId="0" fontId="6" fillId="0" borderId="1" xfId="0" applyFont="1" applyBorder="1" applyAlignment="1">
      <alignment horizontal="center" vertical="center" wrapText="1"/>
    </xf>
    <xf numFmtId="0" fontId="13"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6" fillId="10" borderId="32" xfId="0" applyFont="1" applyFill="1" applyBorder="1" applyAlignment="1">
      <alignment horizontal="center" vertical="center" wrapText="1"/>
    </xf>
    <xf numFmtId="0" fontId="6" fillId="0" borderId="6" xfId="0" applyFont="1" applyFill="1" applyBorder="1" applyAlignment="1">
      <alignment vertical="center" wrapText="1"/>
    </xf>
    <xf numFmtId="0" fontId="6" fillId="0" borderId="1" xfId="0" quotePrefix="1" applyFont="1" applyFill="1" applyBorder="1" applyAlignment="1">
      <alignment horizontal="center" vertical="center"/>
    </xf>
    <xf numFmtId="0" fontId="2" fillId="0" borderId="22" xfId="0" applyFont="1" applyFill="1" applyBorder="1" applyAlignment="1">
      <alignment vertical="center" wrapText="1"/>
    </xf>
    <xf numFmtId="0" fontId="6" fillId="0" borderId="17" xfId="0" applyFont="1" applyFill="1" applyBorder="1" applyAlignment="1">
      <alignment horizontal="center" vertical="center" wrapText="1"/>
    </xf>
    <xf numFmtId="0" fontId="13" fillId="13" borderId="17" xfId="0" applyFont="1" applyFill="1" applyBorder="1" applyAlignment="1">
      <alignment horizontal="center" vertical="center"/>
    </xf>
    <xf numFmtId="0" fontId="2" fillId="13" borderId="22" xfId="0" applyFont="1" applyFill="1" applyBorder="1" applyAlignment="1">
      <alignment vertical="center" wrapText="1"/>
    </xf>
    <xf numFmtId="0" fontId="6" fillId="13" borderId="17" xfId="0"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3" fillId="13" borderId="18" xfId="0" applyFont="1" applyFill="1" applyBorder="1" applyAlignment="1">
      <alignment horizontal="center" vertical="center"/>
    </xf>
    <xf numFmtId="0" fontId="6" fillId="13" borderId="1" xfId="0" applyFont="1" applyFill="1" applyBorder="1" applyAlignment="1">
      <alignment horizontal="center" vertical="center"/>
    </xf>
    <xf numFmtId="0" fontId="13" fillId="13" borderId="22" xfId="0" applyFont="1" applyFill="1" applyBorder="1" applyAlignment="1">
      <alignment vertical="center"/>
    </xf>
    <xf numFmtId="0" fontId="13" fillId="13" borderId="17" xfId="0" applyFont="1" applyFill="1" applyBorder="1" applyAlignment="1">
      <alignment vertical="center"/>
    </xf>
    <xf numFmtId="0" fontId="13" fillId="13" borderId="26" xfId="0" applyFont="1" applyFill="1" applyBorder="1" applyAlignment="1">
      <alignment vertical="center"/>
    </xf>
    <xf numFmtId="0" fontId="13" fillId="13" borderId="1" xfId="0" applyFont="1" applyFill="1" applyBorder="1" applyAlignment="1">
      <alignment horizontal="center" vertical="center"/>
    </xf>
    <xf numFmtId="0" fontId="2" fillId="13" borderId="6" xfId="0" applyFont="1" applyFill="1" applyBorder="1" applyAlignment="1">
      <alignment vertical="center"/>
    </xf>
    <xf numFmtId="0" fontId="13" fillId="13" borderId="6" xfId="0" applyFont="1" applyFill="1" applyBorder="1" applyAlignment="1">
      <alignment horizontal="center" vertical="center"/>
    </xf>
    <xf numFmtId="0" fontId="13" fillId="13" borderId="4" xfId="0" applyFont="1" applyFill="1" applyBorder="1" applyAlignment="1">
      <alignment horizontal="center" vertical="center"/>
    </xf>
    <xf numFmtId="0" fontId="13" fillId="13" borderId="6" xfId="0" applyFont="1" applyFill="1" applyBorder="1" applyAlignment="1">
      <alignment vertical="center"/>
    </xf>
    <xf numFmtId="0" fontId="13" fillId="13" borderId="1" xfId="0" applyFont="1" applyFill="1" applyBorder="1" applyAlignment="1">
      <alignment vertical="center"/>
    </xf>
    <xf numFmtId="0" fontId="13" fillId="13" borderId="16" xfId="0" applyFont="1" applyFill="1" applyBorder="1" applyAlignment="1">
      <alignment vertical="center"/>
    </xf>
    <xf numFmtId="0" fontId="2" fillId="0" borderId="6" xfId="0" applyFont="1" applyFill="1" applyBorder="1" applyAlignment="1">
      <alignment vertical="center" wrapText="1"/>
    </xf>
    <xf numFmtId="0" fontId="2" fillId="13" borderId="6" xfId="0" applyFont="1" applyFill="1" applyBorder="1" applyAlignment="1">
      <alignment vertical="center" wrapText="1"/>
    </xf>
    <xf numFmtId="0" fontId="6" fillId="0" borderId="22" xfId="0" applyFont="1" applyFill="1" applyBorder="1" applyAlignment="1">
      <alignment vertical="center" wrapText="1"/>
    </xf>
    <xf numFmtId="0" fontId="6" fillId="0" borderId="17" xfId="0" applyFont="1" applyFill="1" applyBorder="1" applyAlignment="1">
      <alignment horizontal="center" vertical="center"/>
    </xf>
    <xf numFmtId="0" fontId="16" fillId="9" borderId="33" xfId="0" applyFont="1" applyFill="1" applyBorder="1" applyAlignment="1">
      <alignment vertical="center" wrapText="1"/>
    </xf>
    <xf numFmtId="0" fontId="13" fillId="9" borderId="32" xfId="0" applyFont="1" applyFill="1" applyBorder="1" applyAlignment="1">
      <alignment horizontal="center" vertical="center" wrapText="1"/>
    </xf>
    <xf numFmtId="0" fontId="13" fillId="9" borderId="33" xfId="0" applyFont="1" applyFill="1" applyBorder="1" applyAlignment="1">
      <alignment horizontal="center" vertical="center" wrapText="1"/>
    </xf>
    <xf numFmtId="0" fontId="6" fillId="9" borderId="32" xfId="0" applyFont="1" applyFill="1" applyBorder="1" applyAlignment="1">
      <alignment horizontal="center" vertical="center"/>
    </xf>
    <xf numFmtId="0" fontId="13" fillId="9" borderId="33" xfId="0" applyFont="1" applyFill="1" applyBorder="1" applyAlignment="1">
      <alignment vertical="center"/>
    </xf>
    <xf numFmtId="0" fontId="13" fillId="9" borderId="32" xfId="0" applyFont="1" applyFill="1" applyBorder="1" applyAlignment="1">
      <alignment vertical="center"/>
    </xf>
    <xf numFmtId="0" fontId="13" fillId="9" borderId="38" xfId="0" applyFont="1" applyFill="1" applyBorder="1" applyAlignment="1">
      <alignment vertical="center"/>
    </xf>
    <xf numFmtId="0" fontId="6" fillId="13" borderId="6" xfId="0" applyFont="1" applyFill="1" applyBorder="1" applyAlignment="1">
      <alignment vertical="center"/>
    </xf>
    <xf numFmtId="0" fontId="13" fillId="11" borderId="27" xfId="0" applyFont="1" applyFill="1" applyBorder="1" applyAlignment="1">
      <alignment vertical="center"/>
    </xf>
    <xf numFmtId="0" fontId="6" fillId="12" borderId="1" xfId="0" applyFont="1" applyFill="1" applyBorder="1" applyAlignment="1">
      <alignment vertical="center"/>
    </xf>
    <xf numFmtId="0" fontId="7" fillId="0" borderId="22" xfId="0" applyFont="1" applyFill="1" applyBorder="1" applyAlignment="1">
      <alignment vertical="center"/>
    </xf>
    <xf numFmtId="0" fontId="13" fillId="9" borderId="34" xfId="0" applyFont="1" applyFill="1" applyBorder="1" applyAlignment="1">
      <alignment horizontal="center" vertical="center" wrapText="1"/>
    </xf>
    <xf numFmtId="0" fontId="6" fillId="12" borderId="32" xfId="0" applyFont="1" applyFill="1" applyBorder="1" applyAlignment="1">
      <alignment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16" fillId="9" borderId="33" xfId="0" applyFont="1" applyFill="1" applyBorder="1" applyAlignment="1">
      <alignment horizontal="left" vertical="center"/>
    </xf>
    <xf numFmtId="0" fontId="6" fillId="11" borderId="27" xfId="0" applyFont="1" applyFill="1" applyBorder="1" applyAlignment="1">
      <alignment horizontal="left" vertical="center"/>
    </xf>
    <xf numFmtId="0" fontId="13" fillId="0" borderId="1" xfId="0" applyFont="1" applyBorder="1" applyAlignment="1">
      <alignment horizontal="left" vertical="center"/>
    </xf>
    <xf numFmtId="0" fontId="13" fillId="11" borderId="1" xfId="0" applyFont="1" applyFill="1" applyBorder="1" applyAlignment="1">
      <alignment horizontal="left" vertical="center"/>
    </xf>
    <xf numFmtId="0" fontId="6" fillId="11" borderId="1" xfId="0" applyFont="1" applyFill="1" applyBorder="1" applyAlignment="1">
      <alignment horizontal="left" vertical="center"/>
    </xf>
    <xf numFmtId="0" fontId="13" fillId="0" borderId="17" xfId="0" applyFont="1" applyBorder="1" applyAlignment="1">
      <alignment horizontal="left" vertical="center"/>
    </xf>
    <xf numFmtId="0" fontId="13" fillId="9" borderId="32" xfId="0" applyFont="1" applyFill="1" applyBorder="1" applyAlignment="1">
      <alignment horizontal="left" vertical="center"/>
    </xf>
    <xf numFmtId="0" fontId="13" fillId="0" borderId="2" xfId="0" applyFont="1" applyBorder="1" applyAlignment="1">
      <alignment horizontal="left" vertical="center"/>
    </xf>
    <xf numFmtId="0" fontId="6" fillId="0" borderId="1" xfId="0" applyFont="1" applyBorder="1" applyAlignment="1">
      <alignment horizontal="left" vertical="center"/>
    </xf>
    <xf numFmtId="0" fontId="6" fillId="12" borderId="1" xfId="0" applyFont="1" applyFill="1" applyBorder="1" applyAlignment="1">
      <alignment horizontal="left" vertical="center"/>
    </xf>
    <xf numFmtId="0" fontId="0" fillId="0" borderId="0" xfId="0" applyAlignment="1">
      <alignment horizontal="left" vertical="center"/>
    </xf>
    <xf numFmtId="0" fontId="13" fillId="12" borderId="1" xfId="0" applyFont="1" applyFill="1" applyBorder="1"/>
    <xf numFmtId="0" fontId="6" fillId="0" borderId="1" xfId="0" applyFont="1" applyFill="1" applyBorder="1" applyAlignment="1">
      <alignment horizontal="center"/>
    </xf>
    <xf numFmtId="14" fontId="6" fillId="0" borderId="6" xfId="0" applyNumberFormat="1" applyFont="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13" fillId="0" borderId="4"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26" fillId="11" borderId="0" xfId="0" applyFont="1" applyFill="1" applyAlignment="1">
      <alignment horizontal="center" vertical="center"/>
    </xf>
    <xf numFmtId="0" fontId="7" fillId="7" borderId="0" xfId="0" quotePrefix="1" applyFont="1" applyFill="1" applyAlignment="1">
      <alignment vertical="center" wrapText="1"/>
    </xf>
    <xf numFmtId="0" fontId="28" fillId="7" borderId="0" xfId="0" applyFont="1" applyFill="1" applyAlignment="1">
      <alignment vertical="center"/>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7" fillId="0" borderId="0" xfId="0" applyFont="1" applyFill="1" applyAlignment="1">
      <alignment horizontal="left" vertical="center" wrapText="1"/>
    </xf>
    <xf numFmtId="0" fontId="2" fillId="0" borderId="0" xfId="0" applyFont="1" applyAlignment="1">
      <alignment horizontal="left" vertical="center"/>
    </xf>
    <xf numFmtId="0" fontId="26" fillId="0" borderId="0" xfId="0" applyFont="1" applyAlignment="1">
      <alignment vertical="center"/>
    </xf>
    <xf numFmtId="0" fontId="2" fillId="0" borderId="0" xfId="0" applyFont="1" applyAlignment="1">
      <alignment horizontal="center" vertical="center"/>
    </xf>
    <xf numFmtId="0" fontId="7" fillId="0" borderId="0" xfId="0" applyFont="1" applyFill="1" applyAlignment="1">
      <alignment horizontal="left" vertical="center"/>
    </xf>
    <xf numFmtId="0" fontId="0" fillId="4" borderId="0" xfId="0" applyFill="1" applyAlignment="1">
      <alignment horizontal="left" wrapText="1"/>
    </xf>
    <xf numFmtId="0" fontId="30" fillId="4" borderId="7" xfId="0" applyFont="1" applyFill="1" applyBorder="1" applyAlignment="1">
      <alignment horizontal="left" wrapText="1"/>
    </xf>
    <xf numFmtId="0" fontId="30" fillId="0" borderId="7" xfId="0" applyFont="1" applyBorder="1" applyAlignment="1">
      <alignment horizontal="left" vertical="center"/>
    </xf>
    <xf numFmtId="0" fontId="30" fillId="4" borderId="7"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325"/>
  <sheetViews>
    <sheetView zoomScale="70" zoomScaleNormal="70" workbookViewId="0">
      <selection activeCell="Z21" sqref="Z21"/>
    </sheetView>
  </sheetViews>
  <sheetFormatPr defaultRowHeight="15.75"/>
  <cols>
    <col min="1" max="1" width="14.5703125" style="43" customWidth="1"/>
    <col min="2" max="2" width="76.7109375" style="43" customWidth="1"/>
    <col min="3" max="3" width="29.85546875" style="43" customWidth="1"/>
    <col min="4" max="4" width="19.140625" style="43" customWidth="1"/>
    <col min="5" max="5" width="18.5703125" style="144" customWidth="1"/>
    <col min="6" max="6" width="22.7109375" style="144" customWidth="1"/>
    <col min="7" max="7" width="23.5703125" style="43" customWidth="1"/>
    <col min="8" max="8" width="19.7109375" style="43" customWidth="1"/>
    <col min="9" max="9" width="16.5703125" style="43" customWidth="1"/>
    <col min="10" max="11" width="15.28515625" style="43" customWidth="1"/>
    <col min="12" max="16384" width="9.140625" style="43"/>
  </cols>
  <sheetData>
    <row r="1" spans="1:11" ht="18.75">
      <c r="A1" s="458" t="str">
        <f>'Наука і міжн. д-ть'!A$1:G1</f>
        <v xml:space="preserve">ФОРМА САМООЦІНЮВАННЯ ПРОФЕСОРСЬКО-ВИКЛАДАЦЬКОГО СКЛАДУ </v>
      </c>
      <c r="B1" s="458"/>
      <c r="C1" s="458"/>
      <c r="D1" s="458"/>
      <c r="E1" s="458"/>
      <c r="F1" s="458"/>
      <c r="G1" s="458"/>
      <c r="H1" s="64"/>
      <c r="I1" s="64"/>
      <c r="J1" s="64"/>
    </row>
    <row r="2" spans="1:11" s="41" customFormat="1" ht="18.75">
      <c r="A2" s="458" t="str">
        <f>'Наука і міжн. д-ть'!A$1:G2</f>
        <v>Інформація про оцінку   викладача                     циклової комісії з права                                                              Роман Вікторії Петрівни</v>
      </c>
      <c r="B2" s="458"/>
      <c r="C2" s="458"/>
      <c r="D2" s="458"/>
      <c r="E2" s="458"/>
      <c r="F2" s="458"/>
      <c r="G2" s="458"/>
      <c r="H2" s="39"/>
      <c r="I2" s="39"/>
      <c r="J2" s="39"/>
    </row>
    <row r="3" spans="1:11" s="41" customFormat="1" ht="18.75">
      <c r="A3" s="458" t="str">
        <f>'Наука і міжн. д-ть'!A$1:G3</f>
        <v xml:space="preserve">                                                        (посада)                                               (назва кафедри)                                                                                             (прізвище, ініціали викладача1)     </v>
      </c>
      <c r="B3" s="458"/>
      <c r="C3" s="458"/>
      <c r="D3" s="458"/>
      <c r="E3" s="458"/>
      <c r="F3" s="458"/>
      <c r="G3" s="458"/>
      <c r="H3" s="38"/>
      <c r="I3" s="38"/>
      <c r="J3" s="38"/>
    </row>
    <row r="4" spans="1:11" s="41" customFormat="1" ht="18.75">
      <c r="A4" s="458" t="str">
        <f>'Наука і міжн. д-ть'!A$1:G4</f>
        <v xml:space="preserve">  __________________________________________________Карпатський фаховий коледж_______________________________________________________</v>
      </c>
      <c r="B4" s="458"/>
      <c r="C4" s="458"/>
      <c r="D4" s="458"/>
      <c r="E4" s="458"/>
      <c r="F4" s="458"/>
      <c r="G4" s="458"/>
      <c r="H4" s="38"/>
      <c r="I4" s="38"/>
      <c r="J4" s="38"/>
    </row>
    <row r="5" spans="1:11" ht="16.5" thickBot="1">
      <c r="A5" s="44" t="str">
        <f>'Наука і міжн. д-ть'!A$5</f>
        <v xml:space="preserve">                                                                                                                                  (назва навчально-виховного підрозділу)</v>
      </c>
      <c r="B5" s="45"/>
      <c r="C5" s="45"/>
      <c r="D5" s="45"/>
      <c r="E5" s="45"/>
      <c r="F5" s="45"/>
      <c r="G5" s="45"/>
      <c r="H5" s="45"/>
      <c r="I5" s="45"/>
      <c r="J5" s="45"/>
    </row>
    <row r="6" spans="1:11" s="67" customFormat="1" ht="48" thickBot="1">
      <c r="A6" s="187" t="str">
        <f>IF('Наука і міжн. д-ть'!A6=0," ",'Наука і міжн. д-ть'!A6)</f>
        <v>№</v>
      </c>
      <c r="B6" s="187" t="str">
        <f>IF('Наука і міжн. д-ть'!B6=0," ",'Наука і міжн. д-ть'!B6)</f>
        <v>ВИД ДІЯЛЬНОСТІ 2</v>
      </c>
      <c r="C6" s="187" t="str">
        <f>IF('Наука і міжн. д-ть'!C6=0," ",'Наука і міжн. д-ть'!C6)</f>
        <v>БАЗА НАРАХУВАННЯ</v>
      </c>
      <c r="D6" s="187" t="str">
        <f>IF('Наука і міжн. д-ть'!D6=0," ",'Наука і міжн. д-ть'!D6)</f>
        <v>ВАГА ПОКАЗНИКА, П</v>
      </c>
      <c r="E6" s="187" t="str">
        <f>IF('Наука і міжн. д-ть'!E6=0," ",'Наука і міжн. д-ть'!E6)</f>
        <v>КІЛЬКІСТЬ ЗДОБУТКІВ, К 3</v>
      </c>
      <c r="F6" s="187" t="str">
        <f>IF('Наука і міжн. д-ть'!F6=0," ",'Наука і міжн. д-ть'!F6)</f>
        <v>ПІДСУМКОВИЙ БАЛ ЗА КРИТЕРІЄМ, П*К</v>
      </c>
      <c r="G6" s="187" t="str">
        <f>IF('Наука і міжн. д-ть'!G6=0," ",'Наука і міжн. д-ть'!G6)</f>
        <v>ПІДТВЕРДЖЕННЯ 4</v>
      </c>
      <c r="H6" s="187" t="str">
        <f>IF('Наука і міжн. д-ть'!H6=0," ",'Наука і міжн. д-ть'!H6)</f>
        <v>КОНТРОЛЬ</v>
      </c>
      <c r="I6" s="187" t="str">
        <f>IF('Наука і міжн. д-ть'!I6=0," ",'Наука і міжн. д-ть'!I6)</f>
        <v>Відповідальна особа</v>
      </c>
      <c r="J6" s="187" t="str">
        <f>IF('Наука і міжн. д-ть'!J6=0," ",'Наука і міжн. д-ть'!J6)</f>
        <v>Дата перевірки</v>
      </c>
      <c r="K6" s="187" t="str">
        <f>IF('Наука і міжн. д-ть'!K6=0," ",'Наука і міжн. д-ть'!K6)</f>
        <v>ПРИМІТКИ</v>
      </c>
    </row>
    <row r="7" spans="1:11" ht="16.5" thickBot="1">
      <c r="A7" s="190" t="str">
        <f>IF('Наука і міжн. д-ть'!A7=0," ",'Наука і міжн. д-ть'!A7)</f>
        <v>І</v>
      </c>
      <c r="B7" s="191" t="str">
        <f>IF('Наука і міжн. д-ть'!B7=0," ",'Наука і міжн. д-ть'!B7)</f>
        <v>Наукова діяльність</v>
      </c>
      <c r="C7" s="192" t="str">
        <f>IF('Наука і міжн. д-ть'!C7=0," ",'Наука і міжн. д-ть'!C7)</f>
        <v xml:space="preserve"> </v>
      </c>
      <c r="D7" s="192" t="str">
        <f>IF('Наука і міжн. д-ть'!D7=0," ",'Наука і міжн. д-ть'!D7)</f>
        <v xml:space="preserve"> </v>
      </c>
      <c r="E7" s="368" t="str">
        <f>IF('Наука і міжн. д-ть'!E7=0," ",'Наука і міжн. д-ть'!E7)</f>
        <v xml:space="preserve"> </v>
      </c>
      <c r="F7" s="197" t="str">
        <f>IF('Наука і міжн. д-ть'!F7=0," ",'Наука і міжн. д-ть'!F7)</f>
        <v xml:space="preserve"> </v>
      </c>
      <c r="G7" s="369" t="str">
        <f>IF('Наука і міжн. д-ть'!G7=0," ",'Наука і міжн. д-ть'!G7)</f>
        <v xml:space="preserve"> </v>
      </c>
      <c r="H7" s="194" t="str">
        <f>IF('Наука і міжн. д-ть'!H7=0," ",'Наука і міжн. д-ть'!H7)</f>
        <v xml:space="preserve"> </v>
      </c>
      <c r="I7" s="345" t="str">
        <f>IF('Наука і міжн. д-ть'!I7=0," ",'Наука і міжн. д-ть'!I7)</f>
        <v>Давиденко Г.В.</v>
      </c>
      <c r="J7" s="194" t="str">
        <f>IF('Наука і міжн. д-ть'!J7=0," ",'Наука і міжн. д-ть'!J7)</f>
        <v xml:space="preserve"> </v>
      </c>
      <c r="K7" s="319" t="str">
        <f>IF('Наука і міжн. д-ть'!K7=0," ",'Наука і міжн. д-ть'!K7)</f>
        <v xml:space="preserve"> </v>
      </c>
    </row>
    <row r="8" spans="1:11">
      <c r="A8" s="135" t="str">
        <f>IF('Наука і міжн. д-ть'!A8=0," ",'Наука і міжн. д-ть'!A8)</f>
        <v>1.1</v>
      </c>
      <c r="B8" s="72" t="str">
        <f>IF('Наука і міжн. д-ть'!B8=0," ",'Наука і міжн. д-ть'!B8)</f>
        <v>Захист докторської дисертації</v>
      </c>
      <c r="C8" s="388" t="str">
        <f>IF('Наука і міжн. д-ть'!C8=0," ",'Наука і міжн. д-ть'!C8)</f>
        <v>200 балів у звітному періоді</v>
      </c>
      <c r="D8" s="379">
        <f>IF('Наука і міжн. д-ть'!D8=0," ",'Наука і міжн. д-ть'!D8)</f>
        <v>200</v>
      </c>
      <c r="E8" s="213" t="str">
        <f>IF('Наука і міжн. д-ть'!E8=0," ",'Наука і міжн. д-ть'!E8)</f>
        <v xml:space="preserve"> </v>
      </c>
      <c r="F8" s="275" t="str">
        <f>IF('Наука і міжн. д-ть'!F8=0," ",'Наука і міжн. д-ть'!F8)</f>
        <v xml:space="preserve"> </v>
      </c>
      <c r="G8" s="284" t="str">
        <f>IF('Наука і міжн. д-ть'!G8=0," ",'Наука і міжн. д-ть'!G8)</f>
        <v xml:space="preserve"> </v>
      </c>
      <c r="H8" s="312" t="str">
        <f>IF('Наука і міжн. д-ть'!H8=0," ",'Наука і міжн. д-ть'!H8)</f>
        <v xml:space="preserve"> </v>
      </c>
      <c r="I8" s="284" t="str">
        <f>IF('Наука і міжн. д-ть'!I8=0," ",'Наука і міжн. д-ть'!I8)</f>
        <v>Давиденко Г.В.</v>
      </c>
      <c r="J8" s="312" t="str">
        <f>IF('Наука і міжн. д-ть'!J8=0," ",'Наука і міжн. д-ть'!J8)</f>
        <v xml:space="preserve"> </v>
      </c>
      <c r="K8" s="359" t="str">
        <f>IF('Наука і міжн. д-ть'!K8=0," ",'Наука і міжн. д-ть'!K8)</f>
        <v xml:space="preserve"> </v>
      </c>
    </row>
    <row r="9" spans="1:11">
      <c r="A9" s="136" t="str">
        <f>IF('Наука і міжн. д-ть'!A9=0," ",'Наука і міжн. д-ть'!A9)</f>
        <v>1.2</v>
      </c>
      <c r="B9" s="73" t="str">
        <f>IF('Наука і міжн. д-ть'!B9=0," ",'Наука і міжн. д-ть'!B9)</f>
        <v>Захист кандидатської дисертації</v>
      </c>
      <c r="C9" s="389" t="str">
        <f>IF('Наука і міжн. д-ть'!C9=0," ",'Наука і міжн. д-ть'!C9)</f>
        <v>100 балів у звітному періоді</v>
      </c>
      <c r="D9" s="380">
        <f>IF('Наука і міжн. д-ть'!D9=0," ",'Наука і міжн. д-ть'!D9)</f>
        <v>100</v>
      </c>
      <c r="E9" s="214" t="str">
        <f>IF('Наука і міжн. д-ть'!E9=0," ",'Наука і міжн. д-ть'!E9)</f>
        <v xml:space="preserve"> </v>
      </c>
      <c r="F9" s="276" t="str">
        <f>IF('Наука і міжн. д-ть'!F9=0," ",'Наука і міжн. д-ть'!F9)</f>
        <v xml:space="preserve"> </v>
      </c>
      <c r="G9" s="48" t="str">
        <f>IF('Наука і міжн. д-ть'!G9=0," ",'Наука і міжн. д-ть'!G9)</f>
        <v xml:space="preserve"> </v>
      </c>
      <c r="H9" s="47" t="str">
        <f>IF('Наука і міжн. д-ть'!H9=0," ",'Наука і міжн. д-ть'!H9)</f>
        <v xml:space="preserve"> </v>
      </c>
      <c r="I9" s="48" t="str">
        <f>IF('Наука і міжн. д-ть'!I9=0," ",'Наука і міжн. д-ть'!I9)</f>
        <v>Давиденко Г.В.</v>
      </c>
      <c r="J9" s="47" t="str">
        <f>IF('Наука і міжн. д-ть'!J9=0," ",'Наука і міжн. д-ть'!J9)</f>
        <v xml:space="preserve"> </v>
      </c>
      <c r="K9" s="360" t="str">
        <f>IF('Наука і міжн. д-ть'!K9=0," ",'Наука і міжн. д-ть'!K9)</f>
        <v xml:space="preserve"> </v>
      </c>
    </row>
    <row r="10" spans="1:11">
      <c r="A10" s="136" t="str">
        <f>IF('Наука і міжн. д-ть'!A10=0," ",'Наука і міжн. д-ть'!A10)</f>
        <v>1.3</v>
      </c>
      <c r="B10" s="73" t="str">
        <f>IF('Наука і міжн. д-ть'!B10=0," ",'Наука і міжн. д-ть'!B10)</f>
        <v>Присудження вченого звання "професор"</v>
      </c>
      <c r="C10" s="389" t="str">
        <f>IF('Наука і міжн. д-ть'!C10=0," ",'Наука і міжн. д-ть'!C10)</f>
        <v>150 балів у звітному періоді</v>
      </c>
      <c r="D10" s="380">
        <f>IF('Наука і міжн. д-ть'!D10=0," ",'Наука і міжн. д-ть'!D10)</f>
        <v>150</v>
      </c>
      <c r="E10" s="215" t="str">
        <f>IF('Наука і міжн. д-ть'!E10=0," ",'Наука і міжн. д-ть'!E10)</f>
        <v xml:space="preserve"> </v>
      </c>
      <c r="F10" s="276" t="str">
        <f>IF('Наука і міжн. д-ть'!F10=0," ",'Наука і міжн. д-ть'!F10)</f>
        <v xml:space="preserve"> </v>
      </c>
      <c r="G10" s="48" t="str">
        <f>IF('Наука і міжн. д-ть'!G10=0," ",'Наука і міжн. д-ть'!G10)</f>
        <v xml:space="preserve"> </v>
      </c>
      <c r="H10" s="47" t="str">
        <f>IF('Наука і міжн. д-ть'!H10=0," ",'Наука і міжн. д-ть'!H10)</f>
        <v xml:space="preserve"> </v>
      </c>
      <c r="I10" s="48" t="str">
        <f>IF('Наука і міжн. д-ть'!I10=0," ",'Наука і міжн. д-ть'!I10)</f>
        <v>Давиденко Г.В.</v>
      </c>
      <c r="J10" s="47" t="str">
        <f>IF('Наука і міжн. д-ть'!J10=0," ",'Наука і міжн. д-ть'!J10)</f>
        <v xml:space="preserve"> </v>
      </c>
      <c r="K10" s="360" t="str">
        <f>IF('Наука і міжн. д-ть'!K10=0," ",'Наука і міжн. д-ть'!K10)</f>
        <v xml:space="preserve"> </v>
      </c>
    </row>
    <row r="11" spans="1:11">
      <c r="A11" s="136" t="str">
        <f>IF('Наука і міжн. д-ть'!A11=0," ",'Наука і міжн. д-ть'!A11)</f>
        <v>1.4</v>
      </c>
      <c r="B11" s="73" t="str">
        <f>IF('Наука і міжн. д-ть'!B11=0," ",'Наука і міжн. д-ть'!B11)</f>
        <v>Присудження вченого звання "доцент"</v>
      </c>
      <c r="C11" s="389" t="str">
        <f>IF('Наука і міжн. д-ть'!C11=0," ",'Наука і міжн. д-ть'!C11)</f>
        <v>75 балів у звітному періоді</v>
      </c>
      <c r="D11" s="380">
        <f>IF('Наука і міжн. д-ть'!D11=0," ",'Наука і міжн. д-ть'!D11)</f>
        <v>75</v>
      </c>
      <c r="E11" s="214" t="str">
        <f>IF('Наука і міжн. д-ть'!E11=0," ",'Наука і міжн. д-ть'!E11)</f>
        <v xml:space="preserve"> </v>
      </c>
      <c r="F11" s="276" t="str">
        <f>IF('Наука і міжн. д-ть'!F11=0," ",'Наука і міжн. д-ть'!F11)</f>
        <v xml:space="preserve"> </v>
      </c>
      <c r="G11" s="48" t="str">
        <f>IF('Наука і міжн. д-ть'!G11=0," ",'Наука і міжн. д-ть'!G11)</f>
        <v xml:space="preserve"> </v>
      </c>
      <c r="H11" s="47" t="str">
        <f>IF('Наука і міжн. д-ть'!H11=0," ",'Наука і міжн. д-ть'!H11)</f>
        <v xml:space="preserve"> </v>
      </c>
      <c r="I11" s="48" t="str">
        <f>IF('Наука і міжн. д-ть'!I11=0," ",'Наука і міжн. д-ть'!I11)</f>
        <v>Давиденко Г.В.</v>
      </c>
      <c r="J11" s="47" t="str">
        <f>IF('Наука і міжн. д-ть'!J11=0," ",'Наука і міжн. д-ть'!J11)</f>
        <v xml:space="preserve"> </v>
      </c>
      <c r="K11" s="360" t="str">
        <f>IF('Наука і міжн. д-ть'!K11=0," ",'Наука і міжн. д-ть'!K11)</f>
        <v xml:space="preserve"> </v>
      </c>
    </row>
    <row r="12" spans="1:11">
      <c r="A12" s="136" t="str">
        <f>IF('Наука і міжн. д-ть'!A12=0," ",'Наука і міжн. д-ть'!A12)</f>
        <v>1.5</v>
      </c>
      <c r="B12" s="218" t="str">
        <f>IF('Наука і міжн. д-ть'!B12=0," ",'Наука і міжн. д-ть'!B12)</f>
        <v xml:space="preserve">Розроблення і видання монографії: </v>
      </c>
      <c r="C12" s="261" t="str">
        <f>IF('Наука і міжн. д-ть'!C12=0," ",'Наука і міжн. д-ть'!C12)</f>
        <v xml:space="preserve"> </v>
      </c>
      <c r="D12" s="261" t="str">
        <f>IF('Наука і міжн. д-ть'!D12=0," ",'Наука і міжн. д-ть'!D12)</f>
        <v xml:space="preserve"> </v>
      </c>
      <c r="E12" s="261" t="str">
        <f>IF('Наука і міжн. д-ть'!E12=0," ",'Наука і міжн. д-ть'!E12)</f>
        <v xml:space="preserve"> </v>
      </c>
      <c r="F12" s="261" t="str">
        <f>IF('Наука і міжн. д-ть'!F12=0," ",'Наука і міжн. д-ть'!F12)</f>
        <v xml:space="preserve"> </v>
      </c>
      <c r="G12" s="261" t="str">
        <f>IF('Наука і міжн. д-ть'!G12=0," ",'Наука і міжн. д-ть'!G12)</f>
        <v xml:space="preserve"> </v>
      </c>
      <c r="H12" s="261" t="str">
        <f>IF('Наука і міжн. д-ть'!H12=0," ",'Наука і міжн. д-ть'!H12)</f>
        <v xml:space="preserve"> </v>
      </c>
      <c r="I12" s="285" t="str">
        <f>IF('Наука і міжн. д-ть'!I12=0," ",'Наука і міжн. д-ть'!I12)</f>
        <v>Давиденко Г.В.</v>
      </c>
      <c r="J12" s="254" t="str">
        <f>IF('Наука і міжн. д-ть'!J12=0," ",'Наука і міжн. д-ть'!J12)</f>
        <v xml:space="preserve"> </v>
      </c>
      <c r="K12" s="361" t="str">
        <f>IF('Наука і міжн. д-ть'!K12=0," ",'Наука і міжн. д-ть'!K12)</f>
        <v xml:space="preserve"> </v>
      </c>
    </row>
    <row r="13" spans="1:11">
      <c r="A13" s="54" t="str">
        <f>IF('Наука і міжн. д-ть'!A13=0," ",'Наука і міжн. д-ть'!A13)</f>
        <v xml:space="preserve"> </v>
      </c>
      <c r="B13" s="74" t="str">
        <f>IF('Наука і міжн. д-ть'!B13=0," ",'Наука і міжн. д-ть'!B13)</f>
        <v>одноосібної</v>
      </c>
      <c r="C13" s="389" t="str">
        <f>IF('Наука і міжн. д-ть'!C13=0," ",'Наука і міжн. д-ть'!C13)</f>
        <v>100 балів у звітному періоді</v>
      </c>
      <c r="D13" s="380">
        <f>IF('Наука і міжн. д-ть'!D13=0," ",'Наука і міжн. д-ть'!D13)</f>
        <v>100</v>
      </c>
      <c r="E13" s="214" t="str">
        <f>IF('Наука і міжн. д-ть'!E13=0," ",'Наука і міжн. д-ть'!E13)</f>
        <v xml:space="preserve"> </v>
      </c>
      <c r="F13" s="276" t="str">
        <f>IF('Наука і міжн. д-ть'!F13=0," ",'Наука і міжн. д-ть'!F13)</f>
        <v xml:space="preserve"> </v>
      </c>
      <c r="G13" s="48" t="str">
        <f>IF('Наука і міжн. д-ть'!G13=0," ",'Наука і міжн. д-ть'!G13)</f>
        <v xml:space="preserve"> </v>
      </c>
      <c r="H13" s="47" t="str">
        <f>IF('Наука і міжн. д-ть'!H13=0," ",'Наука і міжн. д-ть'!H13)</f>
        <v xml:space="preserve"> </v>
      </c>
      <c r="I13" s="48" t="str">
        <f>IF('Наука і міжн. д-ть'!I13=0," ",'Наука і міжн. д-ть'!I13)</f>
        <v>Давиденко Г.В.</v>
      </c>
      <c r="J13" s="47" t="str">
        <f>IF('Наука і міжн. д-ть'!J13=0," ",'Наука і міжн. д-ть'!J13)</f>
        <v xml:space="preserve"> </v>
      </c>
      <c r="K13" s="360" t="str">
        <f>IF('Наука і міжн. д-ть'!K13=0," ",'Наука і міжн. д-ть'!K13)</f>
        <v xml:space="preserve"> </v>
      </c>
    </row>
    <row r="14" spans="1:11">
      <c r="A14" s="54" t="str">
        <f>IF('Наука і міжн. д-ть'!A14=0," ",'Наука і міжн. д-ть'!A14)</f>
        <v xml:space="preserve"> </v>
      </c>
      <c r="B14" s="75" t="str">
        <f>IF('Наука і міжн. д-ть'!B14=0," ",'Наука і міжн. д-ть'!B14)</f>
        <v>у співавторстві</v>
      </c>
      <c r="C14" s="389" t="str">
        <f>IF('Наука і міжн. д-ть'!C14=0," ",'Наука і міжн. д-ть'!C14)</f>
        <v>75 балів у звітному періоді</v>
      </c>
      <c r="D14" s="380">
        <f>IF('Наука і міжн. д-ть'!D14=0," ",'Наука і міжн. д-ть'!D14)</f>
        <v>75</v>
      </c>
      <c r="E14" s="214" t="str">
        <f>IF('Наука і міжн. д-ть'!E14=0," ",'Наука і міжн. д-ть'!E14)</f>
        <v xml:space="preserve"> </v>
      </c>
      <c r="F14" s="276" t="str">
        <f>IF('Наука і міжн. д-ть'!F14=0," ",'Наука і міжн. д-ть'!F14)</f>
        <v xml:space="preserve"> </v>
      </c>
      <c r="G14" s="48" t="str">
        <f>IF('Наука і міжн. д-ть'!G14=0," ",'Наука і міжн. д-ть'!G14)</f>
        <v xml:space="preserve"> </v>
      </c>
      <c r="H14" s="47" t="str">
        <f>IF('Наука і міжн. д-ть'!H14=0," ",'Наука і міжн. д-ть'!H14)</f>
        <v xml:space="preserve"> </v>
      </c>
      <c r="I14" s="48" t="str">
        <f>IF('Наука і міжн. д-ть'!I14=0," ",'Наука і міжн. д-ть'!I14)</f>
        <v>Давиденко Г.В.</v>
      </c>
      <c r="J14" s="47" t="str">
        <f>IF('Наука і міжн. д-ть'!J14=0," ",'Наука і міжн. д-ть'!J14)</f>
        <v xml:space="preserve"> </v>
      </c>
      <c r="K14" s="360" t="str">
        <f>IF('Наука і міжн. д-ть'!K14=0," ",'Наука і міжн. д-ть'!K14)</f>
        <v xml:space="preserve"> </v>
      </c>
    </row>
    <row r="15" spans="1:11">
      <c r="A15" s="54" t="str">
        <f>IF('Наука і міжн. д-ть'!A15=0," ",'Наука і міжн. д-ть'!A15)</f>
        <v xml:space="preserve"> </v>
      </c>
      <c r="B15" s="75" t="str">
        <f>IF('Наука і міжн. д-ть'!B15=0," ",'Наука і міжн. д-ть'!B15)</f>
        <v>колективної монографії</v>
      </c>
      <c r="C15" s="389" t="str">
        <f>IF('Наука і міжн. д-ть'!C15=0," ",'Наука і міжн. д-ть'!C15)</f>
        <v>40 балів у звітному періоді</v>
      </c>
      <c r="D15" s="380">
        <f>IF('Наука і міжн. д-ть'!D15=0," ",'Наука і міжн. д-ть'!D15)</f>
        <v>40</v>
      </c>
      <c r="E15" s="214" t="str">
        <f>IF('Наука і міжн. д-ть'!E15=0," ",'Наука і міжн. д-ть'!E15)</f>
        <v xml:space="preserve"> </v>
      </c>
      <c r="F15" s="276" t="str">
        <f>IF('Наука і міжн. д-ть'!F15=0," ",'Наука і міжн. д-ть'!F15)</f>
        <v xml:space="preserve"> </v>
      </c>
      <c r="G15" s="48" t="str">
        <f>IF('Наука і міжн. д-ть'!G15=0," ",'Наука і міжн. д-ть'!G15)</f>
        <v xml:space="preserve"> </v>
      </c>
      <c r="H15" s="47" t="str">
        <f>IF('Наука і міжн. д-ть'!H15=0," ",'Наука і міжн. д-ть'!H15)</f>
        <v xml:space="preserve"> </v>
      </c>
      <c r="I15" s="48" t="str">
        <f>IF('Наука і міжн. д-ть'!I15=0," ",'Наука і міжн. д-ть'!I15)</f>
        <v>Давиденко Г.В.</v>
      </c>
      <c r="J15" s="47" t="str">
        <f>IF('Наука і міжн. д-ть'!J15=0," ",'Наука і міжн. д-ть'!J15)</f>
        <v xml:space="preserve"> </v>
      </c>
      <c r="K15" s="360" t="str">
        <f>IF('Наука і міжн. д-ть'!K15=0," ",'Наука і міжн. д-ть'!K15)</f>
        <v xml:space="preserve"> </v>
      </c>
    </row>
    <row r="16" spans="1:11">
      <c r="A16" s="136" t="str">
        <f>IF('Наука і міжн. д-ть'!A16=0," ",'Наука і міжн. д-ть'!A16)</f>
        <v>1.6</v>
      </c>
      <c r="B16" s="48" t="str">
        <f>IF('Наука і міжн. д-ть'!B16=0," ",'Наука і міжн. д-ть'!B16)</f>
        <v>Розроблення і видання підручника</v>
      </c>
      <c r="C16" s="389" t="str">
        <f>IF('Наука і міжн. д-ть'!C16=0," ",'Наука і міжн. д-ть'!C16)</f>
        <v>75 балів у звітному періоді</v>
      </c>
      <c r="D16" s="380">
        <f>IF('Наука і міжн. д-ть'!D16=0," ",'Наука і міжн. д-ть'!D16)</f>
        <v>75</v>
      </c>
      <c r="E16" s="214" t="str">
        <f>IF('Наука і міжн. д-ть'!E16=0," ",'Наука і міжн. д-ть'!E16)</f>
        <v xml:space="preserve"> </v>
      </c>
      <c r="F16" s="276" t="str">
        <f>IF('Наука і міжн. д-ть'!F16=0," ",'Наука і міжн. д-ть'!F16)</f>
        <v xml:space="preserve"> </v>
      </c>
      <c r="G16" s="48" t="str">
        <f>IF('Наука і міжн. д-ть'!G16=0," ",'Наука і міжн. д-ть'!G16)</f>
        <v xml:space="preserve"> </v>
      </c>
      <c r="H16" s="47" t="str">
        <f>IF('Наука і міжн. д-ть'!H16=0," ",'Наука і міжн. д-ть'!H16)</f>
        <v xml:space="preserve"> </v>
      </c>
      <c r="I16" s="346" t="str">
        <f>IF('Наука і міжн. д-ть'!I16=0," ",'Наука і міжн. д-ть'!I16)</f>
        <v>Баула В.М.</v>
      </c>
      <c r="J16" s="47" t="str">
        <f>IF('Наука і міжн. д-ть'!J16=0," ",'Наука і міжн. д-ть'!J16)</f>
        <v xml:space="preserve"> </v>
      </c>
      <c r="K16" s="360" t="str">
        <f>IF('Наука і міжн. д-ть'!K16=0," ",'Наука і міжн. д-ть'!K16)</f>
        <v xml:space="preserve"> </v>
      </c>
    </row>
    <row r="17" spans="1:11">
      <c r="A17" s="136" t="str">
        <f>IF('Наука і міжн. д-ть'!A17=0," ",'Наука і міжн. д-ть'!A17)</f>
        <v>1.7</v>
      </c>
      <c r="B17" s="48" t="str">
        <f>IF('Наука і міжн. д-ть'!B17=0," ",'Наука і міжн. д-ть'!B17)</f>
        <v>Розроблення і видання посібника</v>
      </c>
      <c r="C17" s="389" t="str">
        <f>IF('Наука і міжн. д-ть'!C17=0," ",'Наука і міжн. д-ть'!C17)</f>
        <v>50 балів у звітному періоді</v>
      </c>
      <c r="D17" s="380">
        <f>IF('Наука і міжн. д-ть'!D17=0," ",'Наука і міжн. д-ть'!D17)</f>
        <v>50</v>
      </c>
      <c r="E17" s="214" t="str">
        <f>IF('Наука і міжн. д-ть'!E17=0," ",'Наука і міжн. д-ть'!E17)</f>
        <v xml:space="preserve"> </v>
      </c>
      <c r="F17" s="276" t="str">
        <f>IF('Наука і міжн. д-ть'!F17=0," ",'Наука і міжн. д-ть'!F17)</f>
        <v xml:space="preserve"> </v>
      </c>
      <c r="G17" s="48" t="str">
        <f>IF('Наука і міжн. д-ть'!G17=0," ",'Наука і міжн. д-ть'!G17)</f>
        <v xml:space="preserve"> </v>
      </c>
      <c r="H17" s="47" t="str">
        <f>IF('Наука і міжн. д-ть'!H17=0," ",'Наука і міжн. д-ть'!H17)</f>
        <v xml:space="preserve"> </v>
      </c>
      <c r="I17" s="346" t="str">
        <f>IF('Наука і міжн. д-ть'!I17=0," ",'Наука і міжн. д-ть'!I17)</f>
        <v>Баула В.М.</v>
      </c>
      <c r="J17" s="47" t="str">
        <f>IF('Наука і міжн. д-ть'!J17=0," ",'Наука і міжн. д-ть'!J17)</f>
        <v xml:space="preserve"> </v>
      </c>
      <c r="K17" s="360" t="str">
        <f>IF('Наука і міжн. д-ть'!K17=0," ",'Наука і міжн. д-ть'!K17)</f>
        <v xml:space="preserve"> </v>
      </c>
    </row>
    <row r="18" spans="1:11">
      <c r="A18" s="136" t="str">
        <f>IF('Наука і міжн. д-ть'!A18=0," ",'Наука і міжн. д-ть'!A18)</f>
        <v>1.8</v>
      </c>
      <c r="B18" s="73" t="str">
        <f>IF('Наука і міжн. д-ть'!B18=0," ",'Наука і міжн. д-ть'!B18)</f>
        <v>Розроблення і видання словника, довідника</v>
      </c>
      <c r="C18" s="389" t="str">
        <f>IF('Наука і міжн. д-ть'!C18=0," ",'Наука і міжн. д-ть'!C18)</f>
        <v>35 балів у звітному періоді</v>
      </c>
      <c r="D18" s="380">
        <f>IF('Наука і міжн. д-ть'!D18=0," ",'Наука і міжн. д-ть'!D18)</f>
        <v>35</v>
      </c>
      <c r="E18" s="214" t="str">
        <f>IF('Наука і міжн. д-ть'!E18=0," ",'Наука і міжн. д-ть'!E18)</f>
        <v xml:space="preserve"> </v>
      </c>
      <c r="F18" s="276" t="str">
        <f>IF('Наука і міжн. д-ть'!F18=0," ",'Наука і міжн. д-ть'!F18)</f>
        <v xml:space="preserve"> </v>
      </c>
      <c r="G18" s="48" t="str">
        <f>IF('Наука і міжн. д-ть'!G18=0," ",'Наука і міжн. д-ть'!G18)</f>
        <v xml:space="preserve"> </v>
      </c>
      <c r="H18" s="47" t="str">
        <f>IF('Наука і міжн. д-ть'!H18=0," ",'Наука і міжн. д-ть'!H18)</f>
        <v xml:space="preserve"> </v>
      </c>
      <c r="I18" s="346" t="str">
        <f>IF('Наука і міжн. д-ть'!I18=0," ",'Наука і міжн. д-ть'!I18)</f>
        <v>Баула В.М.</v>
      </c>
      <c r="J18" s="47" t="str">
        <f>IF('Наука і міжн. д-ть'!J18=0," ",'Наука і міжн. д-ть'!J18)</f>
        <v xml:space="preserve"> </v>
      </c>
      <c r="K18" s="360" t="str">
        <f>IF('Наука і міжн. д-ть'!K18=0," ",'Наука і міжн. д-ть'!K18)</f>
        <v xml:space="preserve"> </v>
      </c>
    </row>
    <row r="19" spans="1:11">
      <c r="A19" s="136" t="str">
        <f>IF('Наука і міжн. д-ть'!A19=0," ",'Наука і міжн. д-ть'!A19)</f>
        <v>1.9</v>
      </c>
      <c r="B19" s="73" t="str">
        <f>IF('Наука і міжн. д-ть'!B19=0," ",'Наука і міжн. д-ть'!B19)</f>
        <v>Перевидання: монографій, підручників, навчальних посібників</v>
      </c>
      <c r="C19" s="389" t="str">
        <f>IF('Наука і міжн. д-ть'!C19=0," ",'Наука і міжн. д-ть'!C19)</f>
        <v>30 балів у звітному періоді</v>
      </c>
      <c r="D19" s="380">
        <f>IF('Наука і міжн. д-ть'!D19=0," ",'Наука і міжн. д-ть'!D19)</f>
        <v>30</v>
      </c>
      <c r="E19" s="214" t="str">
        <f>IF('Наука і міжн. д-ть'!E19=0," ",'Наука і міжн. д-ть'!E19)</f>
        <v xml:space="preserve"> </v>
      </c>
      <c r="F19" s="276" t="str">
        <f>IF('Наука і міжн. д-ть'!F19=0," ",'Наука і міжн. д-ть'!F19)</f>
        <v xml:space="preserve"> </v>
      </c>
      <c r="G19" s="48" t="str">
        <f>IF('Наука і міжн. д-ть'!G19=0," ",'Наука і міжн. д-ть'!G19)</f>
        <v xml:space="preserve"> </v>
      </c>
      <c r="H19" s="47" t="str">
        <f>IF('Наука і міжн. д-ть'!H19=0," ",'Наука і міжн. д-ть'!H19)</f>
        <v xml:space="preserve"> </v>
      </c>
      <c r="I19" s="346" t="str">
        <f>IF('Наука і міжн. д-ть'!I19=0," ",'Наука і міжн. д-ть'!I19)</f>
        <v>Баула В.М.</v>
      </c>
      <c r="J19" s="47" t="str">
        <f>IF('Наука і міжн. д-ть'!J19=0," ",'Наука і міжн. д-ть'!J19)</f>
        <v xml:space="preserve"> </v>
      </c>
      <c r="K19" s="360" t="str">
        <f>IF('Наука і міжн. д-ть'!K19=0," ",'Наука і міжн. д-ть'!K19)</f>
        <v xml:space="preserve"> </v>
      </c>
    </row>
    <row r="20" spans="1:11">
      <c r="A20" s="136" t="str">
        <f>IF('Наука і міжн. д-ть'!A20=0," ",'Наука і міжн. д-ть'!A20)</f>
        <v>1.10</v>
      </c>
      <c r="B20" s="73" t="str">
        <f>IF('Наука і міжн. д-ть'!B20=0," ",'Наука і міжн. д-ть'!B20)</f>
        <v>Перевидання: словника, довідника</v>
      </c>
      <c r="C20" s="389" t="str">
        <f>IF('Наука і міжн. д-ть'!C20=0," ",'Наука і міжн. д-ть'!C20)</f>
        <v>15 балів у звітному періоді</v>
      </c>
      <c r="D20" s="380">
        <f>IF('Наука і міжн. д-ть'!D20=0," ",'Наука і міжн. д-ть'!D20)</f>
        <v>15</v>
      </c>
      <c r="E20" s="214" t="str">
        <f>IF('Наука і міжн. д-ть'!E20=0," ",'Наука і міжн. д-ть'!E20)</f>
        <v xml:space="preserve"> </v>
      </c>
      <c r="F20" s="276" t="str">
        <f>IF('Наука і міжн. д-ть'!F20=0," ",'Наука і міжн. д-ть'!F20)</f>
        <v xml:space="preserve"> </v>
      </c>
      <c r="G20" s="48" t="str">
        <f>IF('Наука і міжн. д-ть'!G20=0," ",'Наука і міжн. д-ть'!G20)</f>
        <v xml:space="preserve"> </v>
      </c>
      <c r="H20" s="47" t="str">
        <f>IF('Наука і міжн. д-ть'!H20=0," ",'Наука і міжн. д-ть'!H20)</f>
        <v xml:space="preserve"> </v>
      </c>
      <c r="I20" s="346" t="str">
        <f>IF('Наука і міжн. д-ть'!I20=0," ",'Наука і міжн. д-ть'!I20)</f>
        <v>Баула В.М.</v>
      </c>
      <c r="J20" s="47" t="str">
        <f>IF('Наука і міжн. д-ть'!J20=0," ",'Наука і міжн. д-ть'!J20)</f>
        <v xml:space="preserve"> </v>
      </c>
      <c r="K20" s="360" t="str">
        <f>IF('Наука і міжн. д-ть'!K20=0," ",'Наука і міжн. д-ть'!K20)</f>
        <v xml:space="preserve"> </v>
      </c>
    </row>
    <row r="21" spans="1:11">
      <c r="A21" s="136" t="str">
        <f>IF('Наука і міжн. д-ть'!A21=0," ",'Наука і міжн. д-ть'!A21)</f>
        <v>1.11</v>
      </c>
      <c r="B21" s="218" t="str">
        <f>IF('Наука і міжн. д-ть'!B21=0," ",'Наука і міжн. д-ть'!B21)</f>
        <v>Публікація наукової статті:</v>
      </c>
      <c r="C21" s="261" t="str">
        <f>IF('Наука і міжн. д-ть'!C21=0," ",'Наука і міжн. д-ть'!C21)</f>
        <v xml:space="preserve"> </v>
      </c>
      <c r="D21" s="261" t="str">
        <f>IF('Наука і міжн. д-ть'!D21=0," ",'Наука і міжн. д-ть'!D21)</f>
        <v xml:space="preserve"> </v>
      </c>
      <c r="E21" s="261" t="str">
        <f>IF('Наука і міжн. д-ть'!E21=0," ",'Наука і міжн. д-ть'!E21)</f>
        <v xml:space="preserve"> </v>
      </c>
      <c r="F21" s="261" t="str">
        <f>IF('Наука і міжн. д-ть'!F21=0," ",'Наука і міжн. д-ть'!F21)</f>
        <v xml:space="preserve"> </v>
      </c>
      <c r="G21" s="261" t="str">
        <f>IF('Наука і міжн. д-ть'!G21=0," ",'Наука і міжн. д-ть'!G21)</f>
        <v xml:space="preserve"> </v>
      </c>
      <c r="H21" s="261" t="str">
        <f>IF('Наука і міжн. д-ть'!H21=0," ",'Наука і міжн. д-ть'!H21)</f>
        <v xml:space="preserve"> </v>
      </c>
      <c r="I21" s="285" t="str">
        <f>IF('Наука і міжн. д-ть'!I21=0," ",'Наука і міжн. д-ть'!I21)</f>
        <v>Давиденко Г.В.</v>
      </c>
      <c r="J21" s="254" t="str">
        <f>IF('Наука і міжн. д-ть'!J21=0," ",'Наука і міжн. д-ть'!J21)</f>
        <v xml:space="preserve"> </v>
      </c>
      <c r="K21" s="361" t="str">
        <f>IF('Наука і міжн. д-ть'!K21=0," ",'Наука і міжн. д-ть'!K21)</f>
        <v xml:space="preserve"> </v>
      </c>
    </row>
    <row r="22" spans="1:11" ht="31.5">
      <c r="A22" s="54" t="str">
        <f>IF('Наука і міжн. д-ть'!A22=0," ",'Наука і міжн. д-ть'!A22)</f>
        <v xml:space="preserve"> </v>
      </c>
      <c r="B22" s="75" t="str">
        <f>IF('Наука і міжн. д-ть'!B22=0," ",'Наука і міжн. д-ть'!B22)</f>
        <v>у періодичному виданні, яке включено до наукометричних баз  Scopus або Web of Science Core Collection</v>
      </c>
      <c r="C22" s="389" t="str">
        <f>IF('Наука і міжн. д-ть'!C22=0," ",'Наука і міжн. д-ть'!C22)</f>
        <v>75 балів у звітному періоді</v>
      </c>
      <c r="D22" s="380">
        <f>IF('Наука і міжн. д-ть'!D22=0," ",'Наука і міжн. д-ть'!D22)</f>
        <v>75</v>
      </c>
      <c r="E22" s="214" t="str">
        <f>IF('Наука і міжн. д-ть'!E22=0," ",'Наука і міжн. д-ть'!E22)</f>
        <v xml:space="preserve"> </v>
      </c>
      <c r="F22" s="276" t="str">
        <f>IF('Наука і міжн. д-ть'!F22=0," ",'Наука і міжн. д-ть'!F22)</f>
        <v xml:space="preserve"> </v>
      </c>
      <c r="G22" s="48" t="str">
        <f>IF('Наука і міжн. д-ть'!G22=0," ",'Наука і міжн. д-ть'!G22)</f>
        <v xml:space="preserve"> </v>
      </c>
      <c r="H22" s="47" t="str">
        <f>IF('Наука і міжн. д-ть'!H22=0," ",'Наука і міжн. д-ть'!H22)</f>
        <v xml:space="preserve"> </v>
      </c>
      <c r="I22" s="48" t="str">
        <f>IF('Наука і міжн. д-ть'!I22=0," ",'Наука і міжн. д-ть'!I22)</f>
        <v>Давиденко Г.В.</v>
      </c>
      <c r="J22" s="47" t="str">
        <f>IF('Наука і міжн. д-ть'!J22=0," ",'Наука і міжн. д-ть'!J22)</f>
        <v xml:space="preserve"> </v>
      </c>
      <c r="K22" s="360" t="str">
        <f>IF('Наука і міжн. д-ть'!K22=0," ",'Наука і міжн. д-ть'!K22)</f>
        <v xml:space="preserve"> </v>
      </c>
    </row>
    <row r="23" spans="1:11" ht="31.5">
      <c r="A23" s="54" t="str">
        <f>IF('Наука і міжн. д-ть'!A23=0," ",'Наука і міжн. д-ть'!A23)</f>
        <v xml:space="preserve"> </v>
      </c>
      <c r="B23" s="75" t="str">
        <f>IF('Наука і міжн. д-ть'!B23=0," ",'Наука і міжн. д-ть'!B23)</f>
        <v>у наукових виданнях, включених до переліку наукових фахових видань інших країн</v>
      </c>
      <c r="C23" s="389" t="str">
        <f>IF('Наука і міжн. д-ть'!C23=0," ",'Наука і міжн. д-ть'!C23)</f>
        <v>50 балів у звітному періоді</v>
      </c>
      <c r="D23" s="380">
        <f>IF('Наука і міжн. д-ть'!D23=0," ",'Наука і міжн. д-ть'!D23)</f>
        <v>50</v>
      </c>
      <c r="E23" s="214">
        <f>IF('Наука і міжн. д-ть'!E23=0," ",'Наука і міжн. д-ть'!E23)</f>
        <v>1</v>
      </c>
      <c r="F23" s="276">
        <f>IF('Наука і міжн. д-ть'!F23=0," ",'Наука і міжн. д-ть'!F23)</f>
        <v>50</v>
      </c>
      <c r="G23" s="48" t="str">
        <f>IF('Наука і міжн. д-ть'!G23=0," ",'Наука і міжн. д-ть'!G23)</f>
        <v xml:space="preserve"> </v>
      </c>
      <c r="H23" s="47" t="str">
        <f>IF('Наука і міжн. д-ть'!H23=0," ",'Наука і міжн. д-ть'!H23)</f>
        <v xml:space="preserve"> </v>
      </c>
      <c r="I23" s="48" t="str">
        <f>IF('Наука і міжн. д-ть'!I23=0," ",'Наука і міжн. д-ть'!I23)</f>
        <v>Давиденко Г.В.</v>
      </c>
      <c r="J23" s="47" t="str">
        <f>IF('Наука і міжн. д-ть'!J23=0," ",'Наука і міжн. д-ть'!J23)</f>
        <v xml:space="preserve"> </v>
      </c>
      <c r="K23" s="360" t="str">
        <f>IF('Наука і міжн. д-ть'!K23=0," ",'Наука і міжн. д-ть'!K23)</f>
        <v xml:space="preserve"> </v>
      </c>
    </row>
    <row r="24" spans="1:11" ht="31.5">
      <c r="A24" s="54" t="str">
        <f>IF('Наука і міжн. д-ть'!A24=0," ",'Наука і міжн. д-ть'!A24)</f>
        <v xml:space="preserve"> </v>
      </c>
      <c r="B24" s="75" t="str">
        <f>IF('Наука і міжн. д-ть'!B24=0," ",'Наука і міжн. д-ть'!B24)</f>
        <v>у наукових виданнях, включених до переліку наукових фахових видань України</v>
      </c>
      <c r="C24" s="395" t="str">
        <f>IF('Наука і міжн. д-ть'!C24=0," ",'Наука і міжн. д-ть'!C24)</f>
        <v>50 балів у звітному періоді</v>
      </c>
      <c r="D24" s="380">
        <f>IF('Наука і міжн. д-ть'!D24=0," ",'Наука і міжн. д-ть'!D24)</f>
        <v>40</v>
      </c>
      <c r="E24" s="214" t="str">
        <f>IF('Наука і міжн. д-ть'!E24=0," ",'Наука і міжн. д-ть'!E24)</f>
        <v xml:space="preserve"> </v>
      </c>
      <c r="F24" s="276" t="str">
        <f>IF('Наука і міжн. д-ть'!F24=0," ",'Наука і міжн. д-ть'!F24)</f>
        <v xml:space="preserve"> </v>
      </c>
      <c r="G24" s="48" t="str">
        <f>IF('Наука і міжн. д-ть'!G24=0," ",'Наука і міжн. д-ть'!G24)</f>
        <v xml:space="preserve"> </v>
      </c>
      <c r="H24" s="47" t="str">
        <f>IF('Наука і міжн. д-ть'!H24=0," ",'Наука і міжн. д-ть'!H24)</f>
        <v xml:space="preserve"> </v>
      </c>
      <c r="I24" s="48" t="str">
        <f>IF('Наука і міжн. д-ть'!I24=0," ",'Наука і міжн. д-ть'!I24)</f>
        <v>Давиденко Г.В.</v>
      </c>
      <c r="J24" s="47" t="str">
        <f>IF('Наука і міжн. д-ть'!J24=0," ",'Наука і міжн. д-ть'!J24)</f>
        <v xml:space="preserve"> </v>
      </c>
      <c r="K24" s="360" t="str">
        <f>IF('Наука і міжн. д-ть'!K24=0," ",'Наука і міжн. д-ть'!K24)</f>
        <v xml:space="preserve"> </v>
      </c>
    </row>
    <row r="25" spans="1:11" ht="47.25">
      <c r="A25" s="54" t="str">
        <f>IF('Наука і міжн. д-ть'!A25=0," ",'Наука і міжн. д-ть'!A25)</f>
        <v xml:space="preserve"> </v>
      </c>
      <c r="B25" s="347" t="str">
        <f>IF('Наука і міжн. д-ть'!B25=0," ",'Наука і міжн. д-ть'!B25)</f>
        <v>у періодичному виданні, яке включено до інших наукометричних баз  (приміром: Index Copernicus тощо, але крім Scopus або Web of Science, Google Scholar)</v>
      </c>
      <c r="C25" s="389" t="str">
        <f>IF('Наука і міжн. д-ть'!C25=0," ",'Наука і міжн. д-ть'!C25)</f>
        <v>30 балів у звітному періоді</v>
      </c>
      <c r="D25" s="380">
        <f>IF('Наука і міжн. д-ть'!D25=0," ",'Наука і міжн. д-ть'!D25)</f>
        <v>30</v>
      </c>
      <c r="E25" s="214" t="str">
        <f>IF('Наука і міжн. д-ть'!E25=0," ",'Наука і міжн. д-ть'!E25)</f>
        <v xml:space="preserve"> </v>
      </c>
      <c r="F25" s="276" t="str">
        <f>IF('Наука і міжн. д-ть'!F25=0," ",'Наука і міжн. д-ть'!F25)</f>
        <v xml:space="preserve"> </v>
      </c>
      <c r="G25" s="48" t="str">
        <f>IF('Наука і міжн. д-ть'!G25=0," ",'Наука і міжн. д-ть'!G25)</f>
        <v xml:space="preserve"> </v>
      </c>
      <c r="H25" s="47" t="str">
        <f>IF('Наука і міжн. д-ть'!H25=0," ",'Наука і міжн. д-ть'!H25)</f>
        <v xml:space="preserve"> </v>
      </c>
      <c r="I25" s="48" t="str">
        <f>IF('Наука і міжн. д-ть'!I25=0," ",'Наука і міжн. д-ть'!I25)</f>
        <v>Давиденко Г.В.</v>
      </c>
      <c r="J25" s="47" t="str">
        <f>IF('Наука і міжн. д-ть'!J25=0," ",'Наука і міжн. д-ть'!J25)</f>
        <v xml:space="preserve"> </v>
      </c>
      <c r="K25" s="360" t="str">
        <f>IF('Наука і міжн. д-ть'!K25=0," ",'Наука і міжн. д-ть'!K25)</f>
        <v xml:space="preserve"> </v>
      </c>
    </row>
    <row r="26" spans="1:11">
      <c r="A26" s="54" t="str">
        <f>IF('Наука і міжн. д-ть'!A26=0," ",'Наука і міжн. д-ть'!A26)</f>
        <v xml:space="preserve"> </v>
      </c>
      <c r="B26" s="75" t="str">
        <f>IF('Наука і міжн. д-ть'!B26=0," ",'Наука і міжн. д-ть'!B26)</f>
        <v>у реферованих та інших періодичних виданнях за кордоном</v>
      </c>
      <c r="C26" s="389" t="str">
        <f>IF('Наука і міжн. д-ть'!C26=0," ",'Наука і міжн. д-ть'!C26)</f>
        <v>30 балів у звітному періоді</v>
      </c>
      <c r="D26" s="380">
        <f>IF('Наука і міжн. д-ть'!D26=0," ",'Наука і міжн. д-ть'!D26)</f>
        <v>30</v>
      </c>
      <c r="E26" s="214" t="str">
        <f>IF('Наука і міжн. д-ть'!E26=0," ",'Наука і міжн. д-ть'!E26)</f>
        <v xml:space="preserve"> </v>
      </c>
      <c r="F26" s="276" t="str">
        <f>IF('Наука і міжн. д-ть'!F26=0," ",'Наука і міжн. д-ть'!F26)</f>
        <v xml:space="preserve"> </v>
      </c>
      <c r="G26" s="48" t="str">
        <f>IF('Наука і міжн. д-ть'!G26=0," ",'Наука і міжн. д-ть'!G26)</f>
        <v xml:space="preserve"> </v>
      </c>
      <c r="H26" s="47" t="str">
        <f>IF('Наука і міжн. д-ть'!H26=0," ",'Наука і міжн. д-ть'!H26)</f>
        <v xml:space="preserve"> </v>
      </c>
      <c r="I26" s="48" t="str">
        <f>IF('Наука і міжн. д-ть'!I26=0," ",'Наука і міжн. д-ть'!I26)</f>
        <v>Давиденко Г.В.</v>
      </c>
      <c r="J26" s="47" t="str">
        <f>IF('Наука і міжн. д-ть'!J26=0," ",'Наука і міжн. д-ть'!J26)</f>
        <v xml:space="preserve"> </v>
      </c>
      <c r="K26" s="360" t="str">
        <f>IF('Наука і міжн. д-ть'!K26=0," ",'Наука і міжн. д-ть'!K26)</f>
        <v xml:space="preserve"> </v>
      </c>
    </row>
    <row r="27" spans="1:11">
      <c r="A27" s="54" t="str">
        <f>IF('Наука і міжн. д-ть'!A27=0," ",'Наука і міжн. д-ть'!A27)</f>
        <v xml:space="preserve"> </v>
      </c>
      <c r="B27" s="75" t="str">
        <f>IF('Наука і міжн. д-ть'!B27=0," ",'Наука і міжн. д-ть'!B27)</f>
        <v>у реферованих та інших періодичних виданнях України</v>
      </c>
      <c r="C27" s="389" t="str">
        <f>IF('Наука і міжн. д-ть'!C27=0," ",'Наука і міжн. д-ть'!C27)</f>
        <v>20 балів у звітному періоді</v>
      </c>
      <c r="D27" s="380">
        <f>IF('Наука і міжн. д-ть'!D27=0," ",'Наука і міжн. д-ть'!D27)</f>
        <v>20</v>
      </c>
      <c r="E27" s="214" t="str">
        <f>IF('Наука і міжн. д-ть'!E27=0," ",'Наука і міжн. д-ть'!E27)</f>
        <v xml:space="preserve"> </v>
      </c>
      <c r="F27" s="276" t="str">
        <f>IF('Наука і міжн. д-ть'!F27=0," ",'Наука і міжн. д-ть'!F27)</f>
        <v xml:space="preserve"> </v>
      </c>
      <c r="G27" s="48" t="str">
        <f>IF('Наука і міжн. д-ть'!G27=0," ",'Наука і міжн. д-ть'!G27)</f>
        <v xml:space="preserve"> </v>
      </c>
      <c r="H27" s="47" t="str">
        <f>IF('Наука і міжн. д-ть'!H27=0," ",'Наука і міжн. д-ть'!H27)</f>
        <v xml:space="preserve"> </v>
      </c>
      <c r="I27" s="48" t="str">
        <f>IF('Наука і міжн. д-ть'!I27=0," ",'Наука і міжн. д-ть'!I27)</f>
        <v>Давиденко Г.В.</v>
      </c>
      <c r="J27" s="47" t="str">
        <f>IF('Наука і міжн. д-ть'!J27=0," ",'Наука і міжн. д-ть'!J27)</f>
        <v xml:space="preserve"> </v>
      </c>
      <c r="K27" s="360" t="str">
        <f>IF('Наука і міжн. д-ть'!K27=0," ",'Наука і міжн. д-ть'!K27)</f>
        <v xml:space="preserve"> </v>
      </c>
    </row>
    <row r="28" spans="1:11">
      <c r="A28" s="136" t="str">
        <f>IF('Наука і міжн. д-ть'!A28=0," ",'Наука і міжн. д-ть'!A28)</f>
        <v>1.12</v>
      </c>
      <c r="B28" s="218" t="str">
        <f>IF('Наука і міжн. д-ть'!B28=0," ",'Наука і міжн. д-ть'!B28)</f>
        <v>Публікація тез доповідей конференцій, симпозіумів, семінарів:</v>
      </c>
      <c r="C28" s="261" t="str">
        <f>IF('Наука і міжн. д-ть'!C28=0," ",'Наука і міжн. д-ть'!C28)</f>
        <v xml:space="preserve"> </v>
      </c>
      <c r="D28" s="261" t="str">
        <f>IF('Наука і міжн. д-ть'!D28=0," ",'Наука і міжн. д-ть'!D28)</f>
        <v xml:space="preserve"> </v>
      </c>
      <c r="E28" s="261" t="str">
        <f>IF('Наука і міжн. д-ть'!E28=0," ",'Наука і міжн. д-ть'!E28)</f>
        <v xml:space="preserve"> </v>
      </c>
      <c r="F28" s="261" t="str">
        <f>IF('Наука і міжн. д-ть'!F28=0," ",'Наука і міжн. д-ть'!F28)</f>
        <v xml:space="preserve"> </v>
      </c>
      <c r="G28" s="261" t="str">
        <f>IF('Наука і міжн. д-ть'!G28=0," ",'Наука і міжн. д-ть'!G28)</f>
        <v xml:space="preserve"> </v>
      </c>
      <c r="H28" s="261" t="str">
        <f>IF('Наука і міжн. д-ть'!H28=0," ",'Наука і міжн. д-ть'!H28)</f>
        <v xml:space="preserve"> </v>
      </c>
      <c r="I28" s="285" t="str">
        <f>IF('Наука і міжн. д-ть'!I28=0," ",'Наука і міжн. д-ть'!I28)</f>
        <v>Давиденко Г.В.</v>
      </c>
      <c r="J28" s="254" t="str">
        <f>IF('Наука і міжн. д-ть'!J28=0," ",'Наука і міжн. д-ть'!J28)</f>
        <v xml:space="preserve"> </v>
      </c>
      <c r="K28" s="361" t="str">
        <f>IF('Наука і міжн. д-ть'!K28=0," ",'Наука і міжн. д-ть'!K28)</f>
        <v xml:space="preserve"> </v>
      </c>
    </row>
    <row r="29" spans="1:11">
      <c r="A29" s="54" t="str">
        <f>IF('Наука і міжн. д-ть'!A29=0," ",'Наука і міжн. д-ть'!A29)</f>
        <v xml:space="preserve"> </v>
      </c>
      <c r="B29" s="75" t="str">
        <f>IF('Наука і міжн. д-ть'!B29=0," ",'Наука і міжн. д-ть'!B29)</f>
        <v>закордонних</v>
      </c>
      <c r="C29" s="389" t="str">
        <f>IF('Наука і міжн. д-ть'!C29=0," ",'Наука і міжн. д-ть'!C29)</f>
        <v>20 балів у звітному періоді</v>
      </c>
      <c r="D29" s="380">
        <f>IF('Наука і міжн. д-ть'!D29=0," ",'Наука і міжн. д-ть'!D29)</f>
        <v>20</v>
      </c>
      <c r="E29" s="214" t="str">
        <f>IF('Наука і міжн. д-ть'!E29=0," ",'Наука і міжн. д-ть'!E29)</f>
        <v xml:space="preserve"> </v>
      </c>
      <c r="F29" s="276" t="str">
        <f>IF('Наука і міжн. д-ть'!F29=0," ",'Наука і міжн. д-ть'!F29)</f>
        <v xml:space="preserve"> </v>
      </c>
      <c r="G29" s="48" t="str">
        <f>IF('Наука і міжн. д-ть'!G29=0," ",'Наука і міжн. д-ть'!G29)</f>
        <v xml:space="preserve"> </v>
      </c>
      <c r="H29" s="47" t="str">
        <f>IF('Наука і міжн. д-ть'!H29=0," ",'Наука і міжн. д-ть'!H29)</f>
        <v xml:space="preserve"> </v>
      </c>
      <c r="I29" s="48" t="str">
        <f>IF('Наука і міжн. д-ть'!I29=0," ",'Наука і міжн. д-ть'!I29)</f>
        <v>Давиденко Г.В.</v>
      </c>
      <c r="J29" s="47" t="str">
        <f>IF('Наука і міжн. д-ть'!J29=0," ",'Наука і міжн. д-ть'!J29)</f>
        <v xml:space="preserve"> </v>
      </c>
      <c r="K29" s="360" t="str">
        <f>IF('Наука і міжн. д-ть'!K29=0," ",'Наука і міжн. д-ть'!K29)</f>
        <v xml:space="preserve"> </v>
      </c>
    </row>
    <row r="30" spans="1:11">
      <c r="A30" s="54" t="str">
        <f>IF('Наука і міжн. д-ть'!A30=0," ",'Наука і міжн. д-ть'!A30)</f>
        <v xml:space="preserve"> </v>
      </c>
      <c r="B30" s="75" t="str">
        <f>IF('Наука і міжн. д-ть'!B30=0," ",'Наука і міжн. д-ть'!B30)</f>
        <v>міжнародних (в Україні)</v>
      </c>
      <c r="C30" s="389" t="str">
        <f>IF('Наука і міжн. д-ть'!C30=0," ",'Наука і міжн. д-ть'!C30)</f>
        <v>10 балів у звітному періоді</v>
      </c>
      <c r="D30" s="380">
        <f>IF('Наука і міжн. д-ть'!D30=0," ",'Наука і міжн. д-ть'!D30)</f>
        <v>10</v>
      </c>
      <c r="E30" s="214" t="str">
        <f>IF('Наука і міжн. д-ть'!E30=0," ",'Наука і міжн. д-ть'!E30)</f>
        <v xml:space="preserve"> </v>
      </c>
      <c r="F30" s="276" t="str">
        <f>IF('Наука і міжн. д-ть'!F30=0," ",'Наука і міжн. д-ть'!F30)</f>
        <v xml:space="preserve"> </v>
      </c>
      <c r="G30" s="48" t="str">
        <f>IF('Наука і міжн. д-ть'!G30=0," ",'Наука і міжн. д-ть'!G30)</f>
        <v xml:space="preserve"> </v>
      </c>
      <c r="H30" s="47" t="str">
        <f>IF('Наука і міжн. д-ть'!H30=0," ",'Наука і міжн. д-ть'!H30)</f>
        <v xml:space="preserve"> </v>
      </c>
      <c r="I30" s="48" t="str">
        <f>IF('Наука і міжн. д-ть'!I30=0," ",'Наука і міжн. д-ть'!I30)</f>
        <v>Давиденко Г.В.</v>
      </c>
      <c r="J30" s="47" t="str">
        <f>IF('Наука і міжн. д-ть'!J30=0," ",'Наука і міжн. д-ть'!J30)</f>
        <v xml:space="preserve"> </v>
      </c>
      <c r="K30" s="360" t="str">
        <f>IF('Наука і міжн. д-ть'!K30=0," ",'Наука і міжн. д-ть'!K30)</f>
        <v xml:space="preserve"> </v>
      </c>
    </row>
    <row r="31" spans="1:11">
      <c r="A31" s="54" t="str">
        <f>IF('Наука і міжн. д-ть'!A31=0," ",'Наука і міжн. д-ть'!A31)</f>
        <v xml:space="preserve"> </v>
      </c>
      <c r="B31" s="75" t="str">
        <f>IF('Наука і міжн. д-ть'!B31=0," ",'Наука і міжн. д-ть'!B31)</f>
        <v>всеукраїнських</v>
      </c>
      <c r="C31" s="389" t="str">
        <f>IF('Наука і міжн. д-ть'!C31=0," ",'Наука і міжн. д-ть'!C31)</f>
        <v>5 балів у звітному періоді</v>
      </c>
      <c r="D31" s="380">
        <f>IF('Наука і міжн. д-ть'!D31=0," ",'Наука і міжн. д-ть'!D31)</f>
        <v>5</v>
      </c>
      <c r="E31" s="214">
        <f>IF('Наука і міжн. д-ть'!E31=0," ",'Наука і міжн. д-ть'!E31)</f>
        <v>1</v>
      </c>
      <c r="F31" s="276">
        <f>IF('Наука і міжн. д-ть'!F31=0," ",'Наука і міжн. д-ть'!F31)</f>
        <v>5</v>
      </c>
      <c r="G31" s="48" t="str">
        <f>IF('Наука і міжн. д-ть'!G31=0," ",'Наука і міжн. д-ть'!G31)</f>
        <v>02.11.2023 р. Круглий стіл "Академічна доброчесність: забезпечення якості вищої освіти"</v>
      </c>
      <c r="H31" s="47" t="str">
        <f>IF('Наука і міжн. д-ть'!H31=0," ",'Наука і міжн. д-ть'!H31)</f>
        <v xml:space="preserve"> </v>
      </c>
      <c r="I31" s="48" t="str">
        <f>IF('Наука і міжн. д-ть'!I31=0," ",'Наука і міжн. д-ть'!I31)</f>
        <v>Давиденко Г.В.</v>
      </c>
      <c r="J31" s="47" t="str">
        <f>IF('Наука і міжн. д-ть'!J31=0," ",'Наука і міжн. д-ть'!J31)</f>
        <v xml:space="preserve"> </v>
      </c>
      <c r="K31" s="360" t="str">
        <f>IF('Наука і міжн. д-ть'!K31=0," ",'Наука і міжн. д-ть'!K31)</f>
        <v xml:space="preserve"> </v>
      </c>
    </row>
    <row r="32" spans="1:11">
      <c r="A32" s="54" t="str">
        <f>IF('Наука і міжн. д-ть'!A32=0," ",'Наука і міжн. д-ть'!A32)</f>
        <v xml:space="preserve"> </v>
      </c>
      <c r="B32" s="75" t="str">
        <f>IF('Наука і міжн. д-ть'!B32=0," ",'Наука і міжн. д-ть'!B32)</f>
        <v>інших</v>
      </c>
      <c r="C32" s="389" t="str">
        <f>IF('Наука і міжн. д-ть'!C32=0," ",'Наука і міжн. д-ть'!C32)</f>
        <v>3 бали у звітному періоді</v>
      </c>
      <c r="D32" s="380">
        <f>IF('Наука і міжн. д-ть'!D32=0," ",'Наука і міжн. д-ть'!D32)</f>
        <v>3</v>
      </c>
      <c r="E32" s="214" t="str">
        <f>IF('Наука і міжн. д-ть'!E32=0," ",'Наука і міжн. д-ть'!E32)</f>
        <v xml:space="preserve"> </v>
      </c>
      <c r="F32" s="276" t="str">
        <f>IF('Наука і міжн. д-ть'!F32=0," ",'Наука і міжн. д-ть'!F32)</f>
        <v xml:space="preserve"> </v>
      </c>
      <c r="G32" s="48" t="str">
        <f>IF('Наука і міжн. д-ть'!G32=0," ",'Наука і міжн. д-ть'!G32)</f>
        <v xml:space="preserve"> </v>
      </c>
      <c r="H32" s="47" t="str">
        <f>IF('Наука і міжн. д-ть'!H32=0," ",'Наука і міжн. д-ть'!H32)</f>
        <v xml:space="preserve"> </v>
      </c>
      <c r="I32" s="48" t="str">
        <f>IF('Наука і міжн. д-ть'!I32=0," ",'Наука і міжн. д-ть'!I32)</f>
        <v>Давиденко Г.В.</v>
      </c>
      <c r="J32" s="47" t="str">
        <f>IF('Наука і міжн. д-ть'!J32=0," ",'Наука і міжн. д-ть'!J32)</f>
        <v xml:space="preserve"> </v>
      </c>
      <c r="K32" s="360" t="str">
        <f>IF('Наука і міжн. д-ть'!K32=0," ",'Наука і міжн. д-ть'!K32)</f>
        <v xml:space="preserve"> </v>
      </c>
    </row>
    <row r="33" spans="1:11" ht="31.5">
      <c r="A33" s="136" t="str">
        <f>IF('Наука і міжн. д-ть'!A33=0," ",'Наука і міжн. д-ть'!A33)</f>
        <v>1.13</v>
      </c>
      <c r="B33" s="218" t="str">
        <f>IF('Наука і міжн. д-ть'!B33=0," ",'Наука і міжн. д-ть'!B33)</f>
        <v>Очна доповідь на конференції (на одній конференції враховується не більше двох доповедей):</v>
      </c>
      <c r="C33" s="261" t="str">
        <f>IF('Наука і міжн. д-ть'!C33=0," ",'Наука і міжн. д-ть'!C33)</f>
        <v xml:space="preserve"> </v>
      </c>
      <c r="D33" s="261" t="str">
        <f>IF('Наука і міжн. д-ть'!D33=0," ",'Наука і міжн. д-ть'!D33)</f>
        <v xml:space="preserve"> </v>
      </c>
      <c r="E33" s="261" t="str">
        <f>IF('Наука і міжн. д-ть'!E33=0," ",'Наука і міжн. д-ть'!E33)</f>
        <v xml:space="preserve"> </v>
      </c>
      <c r="F33" s="261" t="str">
        <f>IF('Наука і міжн. д-ть'!F33=0," ",'Наука і міжн. д-ть'!F33)</f>
        <v xml:space="preserve"> </v>
      </c>
      <c r="G33" s="261" t="str">
        <f>IF('Наука і міжн. д-ть'!G33=0," ",'Наука і міжн. д-ть'!G33)</f>
        <v xml:space="preserve"> </v>
      </c>
      <c r="H33" s="261" t="str">
        <f>IF('Наука і міжн. д-ть'!H33=0," ",'Наука і міжн. д-ть'!H33)</f>
        <v xml:space="preserve"> </v>
      </c>
      <c r="I33" s="285" t="str">
        <f>IF('Наука і міжн. д-ть'!I33=0," ",'Наука і міжн. д-ть'!I33)</f>
        <v>Давиденко Г.В.</v>
      </c>
      <c r="J33" s="254" t="str">
        <f>IF('Наука і міжн. д-ть'!J33=0," ",'Наука і міжн. д-ть'!J33)</f>
        <v xml:space="preserve"> </v>
      </c>
      <c r="K33" s="361" t="str">
        <f>IF('Наука і міжн. д-ть'!K33=0," ",'Наука і міжн. д-ть'!K33)</f>
        <v xml:space="preserve"> </v>
      </c>
    </row>
    <row r="34" spans="1:11">
      <c r="A34" s="54" t="str">
        <f>IF('Наука і міжн. д-ть'!A34=0," ",'Наука і міжн. д-ть'!A34)</f>
        <v xml:space="preserve"> </v>
      </c>
      <c r="B34" s="75" t="str">
        <f>IF('Наука і міжн. д-ть'!B34=0," ",'Наука і міжн. д-ть'!B34)</f>
        <v>закордонній</v>
      </c>
      <c r="C34" s="389" t="str">
        <f>IF('Наука і міжн. д-ть'!C34=0," ",'Наука і міжн. д-ть'!C34)</f>
        <v>20 балів у звітному періоді</v>
      </c>
      <c r="D34" s="380">
        <f>IF('Наука і міжн. д-ть'!D34=0," ",'Наука і міжн. д-ть'!D34)</f>
        <v>20</v>
      </c>
      <c r="E34" s="214" t="str">
        <f>IF('Наука і міжн. д-ть'!E34=0," ",'Наука і міжн. д-ть'!E34)</f>
        <v xml:space="preserve"> </v>
      </c>
      <c r="F34" s="276" t="str">
        <f>IF('Наука і міжн. д-ть'!F34=0," ",'Наука і міжн. д-ть'!F34)</f>
        <v xml:space="preserve"> </v>
      </c>
      <c r="G34" s="48" t="str">
        <f>IF('Наука і міжн. д-ть'!G34=0," ",'Наука і міжн. д-ть'!G34)</f>
        <v xml:space="preserve"> </v>
      </c>
      <c r="H34" s="47" t="str">
        <f>IF('Наука і міжн. д-ть'!H34=0," ",'Наука і міжн. д-ть'!H34)</f>
        <v xml:space="preserve"> </v>
      </c>
      <c r="I34" s="48" t="str">
        <f>IF('Наука і міжн. д-ть'!I34=0," ",'Наука і міжн. д-ть'!I34)</f>
        <v>Давиденко Г.В.</v>
      </c>
      <c r="J34" s="47" t="str">
        <f>IF('Наука і міжн. д-ть'!J34=0," ",'Наука і міжн. д-ть'!J34)</f>
        <v xml:space="preserve"> </v>
      </c>
      <c r="K34" s="360" t="str">
        <f>IF('Наука і міжн. д-ть'!K34=0," ",'Наука і міжн. д-ть'!K34)</f>
        <v xml:space="preserve"> </v>
      </c>
    </row>
    <row r="35" spans="1:11">
      <c r="A35" s="54" t="str">
        <f>IF('Наука і міжн. д-ть'!A35=0," ",'Наука і міжн. д-ть'!A35)</f>
        <v xml:space="preserve"> </v>
      </c>
      <c r="B35" s="75" t="str">
        <f>IF('Наука і міжн. д-ть'!B35=0," ",'Наука і міжн. д-ть'!B35)</f>
        <v>міжнародній (в Україні)</v>
      </c>
      <c r="C35" s="389" t="str">
        <f>IF('Наука і міжн. д-ть'!C35=0," ",'Наука і міжн. д-ть'!C35)</f>
        <v>10 балів у звітному періоді</v>
      </c>
      <c r="D35" s="380">
        <f>IF('Наука і міжн. д-ть'!D35=0," ",'Наука і міжн. д-ть'!D35)</f>
        <v>10</v>
      </c>
      <c r="E35" s="214" t="str">
        <f>IF('Наука і міжн. д-ть'!E35=0," ",'Наука і міжн. д-ть'!E35)</f>
        <v xml:space="preserve"> </v>
      </c>
      <c r="F35" s="276" t="str">
        <f>IF('Наука і міжн. д-ть'!F35=0," ",'Наука і міжн. д-ть'!F35)</f>
        <v xml:space="preserve"> </v>
      </c>
      <c r="G35" s="48" t="str">
        <f>IF('Наука і міжн. д-ть'!G35=0," ",'Наука і міжн. д-ть'!G35)</f>
        <v xml:space="preserve"> </v>
      </c>
      <c r="H35" s="47" t="str">
        <f>IF('Наука і міжн. д-ть'!H35=0," ",'Наука і міжн. д-ть'!H35)</f>
        <v xml:space="preserve"> </v>
      </c>
      <c r="I35" s="48" t="str">
        <f>IF('Наука і міжн. д-ть'!I35=0," ",'Наука і міжн. д-ть'!I35)</f>
        <v>Давиденко Г.В.</v>
      </c>
      <c r="J35" s="47" t="str">
        <f>IF('Наука і міжн. д-ть'!J35=0," ",'Наука і міжн. д-ть'!J35)</f>
        <v xml:space="preserve"> </v>
      </c>
      <c r="K35" s="360" t="str">
        <f>IF('Наука і міжн. д-ть'!K35=0," ",'Наука і міжн. д-ть'!K35)</f>
        <v xml:space="preserve"> </v>
      </c>
    </row>
    <row r="36" spans="1:11">
      <c r="A36" s="54" t="str">
        <f>IF('Наука і міжн. д-ть'!A36=0," ",'Наука і міжн. д-ть'!A36)</f>
        <v xml:space="preserve"> </v>
      </c>
      <c r="B36" s="75" t="str">
        <f>IF('Наука і міжн. д-ть'!B36=0," ",'Наука і міжн. д-ть'!B36)</f>
        <v>всеукраїнській</v>
      </c>
      <c r="C36" s="54" t="str">
        <f>IF('Наука і міжн. д-ть'!C36=0," ",'Наука і міжн. д-ть'!C36)</f>
        <v>7 балів у звітному періоді</v>
      </c>
      <c r="D36" s="8">
        <f>IF('Наука і міжн. д-ть'!D36=0," ",'Наука і міжн. д-ть'!D36)</f>
        <v>7</v>
      </c>
      <c r="E36" s="214">
        <f>IF('Наука і міжн. д-ть'!E36=0," ",'Наука і міжн. д-ть'!E36)</f>
        <v>1</v>
      </c>
      <c r="F36" s="276">
        <f>IF('Наука і міжн. д-ть'!F36=0," ",'Наука і міжн. д-ть'!F36)</f>
        <v>7</v>
      </c>
      <c r="G36" s="48" t="str">
        <f>IF('Наука і міжн. д-ть'!G36=0," ",'Наука і міжн. д-ть'!G36)</f>
        <v>14.05.2024 р. 24 Всеукраїнська ВНПК "Система освіти і науки України в умовах воєнного стану"</v>
      </c>
      <c r="H36" s="47" t="str">
        <f>IF('Наука і міжн. д-ть'!H36=0," ",'Наука і міжн. д-ть'!H36)</f>
        <v xml:space="preserve"> </v>
      </c>
      <c r="I36" s="48" t="str">
        <f>IF('Наука і міжн. д-ть'!I36=0," ",'Наука і міжн. д-ть'!I36)</f>
        <v>Давиденко Г.В.</v>
      </c>
      <c r="J36" s="47" t="str">
        <f>IF('Наука і міжн. д-ть'!J36=0," ",'Наука і міжн. д-ть'!J36)</f>
        <v xml:space="preserve"> </v>
      </c>
      <c r="K36" s="360" t="str">
        <f>IF('Наука і міжн. д-ть'!K36=0," ",'Наука і міжн. д-ть'!K36)</f>
        <v xml:space="preserve"> </v>
      </c>
    </row>
    <row r="37" spans="1:11">
      <c r="A37" s="54" t="str">
        <f>IF('Наука і міжн. д-ть'!A37=0," ",'Наука і міжн. д-ть'!A37)</f>
        <v xml:space="preserve"> </v>
      </c>
      <c r="B37" s="75" t="str">
        <f>IF('Наука і міжн. д-ть'!B37=0," ",'Наука і міжн. д-ть'!B37)</f>
        <v>іншій</v>
      </c>
      <c r="C37" s="389" t="str">
        <f>IF('Наука і міжн. д-ть'!C37=0," ",'Наука і міжн. д-ть'!C37)</f>
        <v>5 балів у звітному періоді</v>
      </c>
      <c r="D37" s="380">
        <f>IF('Наука і міжн. д-ть'!D37=0," ",'Наука і міжн. д-ть'!D37)</f>
        <v>5</v>
      </c>
      <c r="E37" s="214" t="str">
        <f>IF('Наука і міжн. д-ть'!E37=0," ",'Наука і міжн. д-ть'!E37)</f>
        <v xml:space="preserve"> </v>
      </c>
      <c r="F37" s="276" t="str">
        <f>IF('Наука і міжн. д-ть'!F37=0," ",'Наука і міжн. д-ть'!F37)</f>
        <v xml:space="preserve"> </v>
      </c>
      <c r="G37" s="48" t="str">
        <f>IF('Наука і міжн. д-ть'!G37=0," ",'Наука і міжн. д-ть'!G37)</f>
        <v xml:space="preserve"> </v>
      </c>
      <c r="H37" s="47" t="str">
        <f>IF('Наука і міжн. д-ть'!H37=0," ",'Наука і міжн. д-ть'!H37)</f>
        <v xml:space="preserve"> </v>
      </c>
      <c r="I37" s="48" t="str">
        <f>IF('Наука і міжн. д-ть'!I37=0," ",'Наука і міжн. д-ть'!I37)</f>
        <v>Давиденко Г.В.</v>
      </c>
      <c r="J37" s="47" t="str">
        <f>IF('Наука і міжн. д-ть'!J37=0," ",'Наука і міжн. д-ть'!J37)</f>
        <v xml:space="preserve"> </v>
      </c>
      <c r="K37" s="360" t="str">
        <f>IF('Наука і міжн. д-ть'!K37=0," ",'Наука і міжн. д-ть'!K37)</f>
        <v xml:space="preserve"> </v>
      </c>
    </row>
    <row r="38" spans="1:11">
      <c r="A38" s="136" t="str">
        <f>IF('Наука і міжн. д-ть'!A38=0," ",'Наука і міжн. д-ть'!A38)</f>
        <v>1.14</v>
      </c>
      <c r="B38" s="218" t="str">
        <f>IF('Наука і міжн. д-ть'!B38=0," ",'Наука і міжн. д-ть'!B38)</f>
        <v>Участь у роботі програмного або організаційного комітету конференції:</v>
      </c>
      <c r="C38" s="261" t="str">
        <f>IF('Наука і міжн. д-ть'!C38=0," ",'Наука і міжн. д-ть'!C38)</f>
        <v xml:space="preserve"> </v>
      </c>
      <c r="D38" s="261" t="str">
        <f>IF('Наука і міжн. д-ть'!D38=0," ",'Наука і міжн. д-ть'!D38)</f>
        <v xml:space="preserve"> </v>
      </c>
      <c r="E38" s="261" t="str">
        <f>IF('Наука і міжн. д-ть'!E38=0," ",'Наука і міжн. д-ть'!E38)</f>
        <v xml:space="preserve"> </v>
      </c>
      <c r="F38" s="261" t="str">
        <f>IF('Наука і міжн. д-ть'!F38=0," ",'Наука і міжн. д-ть'!F38)</f>
        <v xml:space="preserve"> </v>
      </c>
      <c r="G38" s="261" t="str">
        <f>IF('Наука і міжн. д-ть'!G38=0," ",'Наука і міжн. д-ть'!G38)</f>
        <v xml:space="preserve"> </v>
      </c>
      <c r="H38" s="261" t="str">
        <f>IF('Наука і міжн. д-ть'!H38=0," ",'Наука і міжн. д-ть'!H38)</f>
        <v xml:space="preserve"> </v>
      </c>
      <c r="I38" s="285" t="str">
        <f>IF('Наука і міжн. д-ть'!I38=0," ",'Наука і міжн. д-ть'!I38)</f>
        <v>Давиденко Г.В.</v>
      </c>
      <c r="J38" s="254" t="str">
        <f>IF('Наука і міжн. д-ть'!J38=0," ",'Наука і міжн. д-ть'!J38)</f>
        <v xml:space="preserve"> </v>
      </c>
      <c r="K38" s="361" t="str">
        <f>IF('Наука і міжн. д-ть'!K38=0," ",'Наука і міжн. д-ть'!K38)</f>
        <v xml:space="preserve"> </v>
      </c>
    </row>
    <row r="39" spans="1:11">
      <c r="A39" s="54" t="str">
        <f>IF('Наука і міжн. д-ть'!A39=0," ",'Наука і міжн. д-ть'!A39)</f>
        <v xml:space="preserve"> </v>
      </c>
      <c r="B39" s="75" t="str">
        <f>IF('Наука і міжн. д-ть'!B39=0," ",'Наука і міжн. д-ть'!B39)</f>
        <v>закордонної</v>
      </c>
      <c r="C39" s="389" t="str">
        <f>IF('Наука і міжн. д-ть'!C39=0," ",'Наука і міжн. д-ть'!C39)</f>
        <v>50 балів у звітному періоді</v>
      </c>
      <c r="D39" s="380">
        <f>IF('Наука і міжн. д-ть'!D39=0," ",'Наука і міжн. д-ть'!D39)</f>
        <v>50</v>
      </c>
      <c r="E39" s="214" t="str">
        <f>IF('Наука і міжн. д-ть'!E39=0," ",'Наука і міжн. д-ть'!E39)</f>
        <v xml:space="preserve"> </v>
      </c>
      <c r="F39" s="276" t="str">
        <f>IF('Наука і міжн. д-ть'!F39=0," ",'Наука і міжн. д-ть'!F39)</f>
        <v xml:space="preserve"> </v>
      </c>
      <c r="G39" s="48" t="str">
        <f>IF('Наука і міжн. д-ть'!G39=0," ",'Наука і міжн. д-ть'!G39)</f>
        <v xml:space="preserve"> </v>
      </c>
      <c r="H39" s="47" t="str">
        <f>IF('Наука і міжн. д-ть'!H39=0," ",'Наука і міжн. д-ть'!H39)</f>
        <v xml:space="preserve"> </v>
      </c>
      <c r="I39" s="48" t="str">
        <f>IF('Наука і міжн. д-ть'!I39=0," ",'Наука і міжн. д-ть'!I39)</f>
        <v>Давиденко Г.В.</v>
      </c>
      <c r="J39" s="47" t="str">
        <f>IF('Наука і міжн. д-ть'!J39=0," ",'Наука і міжн. д-ть'!J39)</f>
        <v xml:space="preserve"> </v>
      </c>
      <c r="K39" s="360" t="str">
        <f>IF('Наука і міжн. д-ть'!K39=0," ",'Наука і міжн. д-ть'!K39)</f>
        <v xml:space="preserve"> </v>
      </c>
    </row>
    <row r="40" spans="1:11">
      <c r="A40" s="54" t="str">
        <f>IF('Наука і міжн. д-ть'!A40=0," ",'Наука і міжн. д-ть'!A40)</f>
        <v xml:space="preserve"> </v>
      </c>
      <c r="B40" s="75" t="str">
        <f>IF('Наука і міжн. д-ть'!B40=0," ",'Наука і міжн. д-ть'!B40)</f>
        <v>міжнародної (в Україні)</v>
      </c>
      <c r="C40" s="54" t="str">
        <f>IF('Наука і міжн. д-ть'!C40=0," ",'Наука і міжн. д-ть'!C40)</f>
        <v>30 балів у звітному періоді</v>
      </c>
      <c r="D40" s="8">
        <f>IF('Наука і міжн. д-ть'!D40=0," ",'Наука і міжн. д-ть'!D40)</f>
        <v>30</v>
      </c>
      <c r="E40" s="214" t="str">
        <f>IF('Наука і міжн. д-ть'!E40=0," ",'Наука і міжн. д-ть'!E40)</f>
        <v xml:space="preserve"> </v>
      </c>
      <c r="F40" s="276" t="str">
        <f>IF('Наука і міжн. д-ть'!F40=0," ",'Наука і міжн. д-ть'!F40)</f>
        <v xml:space="preserve"> </v>
      </c>
      <c r="G40" s="48" t="str">
        <f>IF('Наука і міжн. д-ть'!G40=0," ",'Наука і міжн. д-ть'!G40)</f>
        <v xml:space="preserve"> </v>
      </c>
      <c r="H40" s="47" t="str">
        <f>IF('Наука і міжн. д-ть'!H40=0," ",'Наука і міжн. д-ть'!H40)</f>
        <v xml:space="preserve"> </v>
      </c>
      <c r="I40" s="48" t="str">
        <f>IF('Наука і міжн. д-ть'!I40=0," ",'Наука і міжн. д-ть'!I40)</f>
        <v>Давиденко Г.В.</v>
      </c>
      <c r="J40" s="47" t="str">
        <f>IF('Наука і міжн. д-ть'!J40=0," ",'Наука і міжн. д-ть'!J40)</f>
        <v xml:space="preserve"> </v>
      </c>
      <c r="K40" s="360" t="str">
        <f>IF('Наука і міжн. д-ть'!K40=0," ",'Наука і міжн. д-ть'!K40)</f>
        <v xml:space="preserve"> </v>
      </c>
    </row>
    <row r="41" spans="1:11">
      <c r="A41" s="54" t="str">
        <f>IF('Наука і міжн. д-ть'!A41=0," ",'Наука і міжн. д-ть'!A41)</f>
        <v xml:space="preserve"> </v>
      </c>
      <c r="B41" s="75" t="str">
        <f>IF('Наука і міжн. д-ть'!B41=0," ",'Наука і міжн. д-ть'!B41)</f>
        <v>всеукраїнської</v>
      </c>
      <c r="C41" s="389" t="str">
        <f>IF('Наука і міжн. д-ть'!C41=0," ",'Наука і міжн. д-ть'!C41)</f>
        <v>20 балів у звітному періоді</v>
      </c>
      <c r="D41" s="380">
        <f>IF('Наука і міжн. д-ть'!D41=0," ",'Наука і міжн. д-ть'!D41)</f>
        <v>20</v>
      </c>
      <c r="E41" s="214" t="str">
        <f>IF('Наука і міжн. д-ть'!E41=0," ",'Наука і міжн. д-ть'!E41)</f>
        <v xml:space="preserve"> </v>
      </c>
      <c r="F41" s="276" t="str">
        <f>IF('Наука і міжн. д-ть'!F41=0," ",'Наука і міжн. д-ть'!F41)</f>
        <v xml:space="preserve"> </v>
      </c>
      <c r="G41" s="48" t="str">
        <f>IF('Наука і міжн. д-ть'!G41=0," ",'Наука і міжн. д-ть'!G41)</f>
        <v xml:space="preserve"> </v>
      </c>
      <c r="H41" s="47" t="str">
        <f>IF('Наука і міжн. д-ть'!H41=0," ",'Наука і міжн. д-ть'!H41)</f>
        <v xml:space="preserve"> </v>
      </c>
      <c r="I41" s="48" t="str">
        <f>IF('Наука і міжн. д-ть'!I41=0," ",'Наука і міжн. д-ть'!I41)</f>
        <v>Давиденко Г.В.</v>
      </c>
      <c r="J41" s="47" t="str">
        <f>IF('Наука і міжн. д-ть'!J41=0," ",'Наука і міжн. д-ть'!J41)</f>
        <v xml:space="preserve"> </v>
      </c>
      <c r="K41" s="360" t="str">
        <f>IF('Наука і міжн. д-ть'!K41=0," ",'Наука і міжн. д-ть'!K41)</f>
        <v xml:space="preserve"> </v>
      </c>
    </row>
    <row r="42" spans="1:11">
      <c r="A42" s="54" t="str">
        <f>IF('Наука і міжн. д-ть'!A42=0," ",'Наука і міжн. д-ть'!A42)</f>
        <v xml:space="preserve"> </v>
      </c>
      <c r="B42" s="75" t="str">
        <f>IF('Наука і міжн. д-ть'!B42=0," ",'Наука і міжн. д-ть'!B42)</f>
        <v>іншої</v>
      </c>
      <c r="C42" s="54" t="str">
        <f>IF('Наука і міжн. д-ть'!C42=0," ",'Наука і міжн. д-ть'!C42)</f>
        <v>5 балів у зітному періоді</v>
      </c>
      <c r="D42" s="380">
        <f>IF('Наука і міжн. д-ть'!D42=0," ",'Наука і міжн. д-ть'!D42)</f>
        <v>5</v>
      </c>
      <c r="E42" s="214" t="str">
        <f>IF('Наука і міжн. д-ть'!E42=0," ",'Наука і міжн. д-ть'!E42)</f>
        <v xml:space="preserve"> </v>
      </c>
      <c r="F42" s="276" t="str">
        <f>IF('Наука і міжн. д-ть'!F42=0," ",'Наука і міжн. д-ть'!F42)</f>
        <v xml:space="preserve"> </v>
      </c>
      <c r="G42" s="48" t="str">
        <f>IF('Наука і міжн. д-ть'!G42=0," ",'Наука і міжн. д-ть'!G42)</f>
        <v xml:space="preserve"> </v>
      </c>
      <c r="H42" s="47" t="str">
        <f>IF('Наука і міжн. д-ть'!H42=0," ",'Наука і міжн. д-ть'!H42)</f>
        <v xml:space="preserve"> </v>
      </c>
      <c r="I42" s="48" t="str">
        <f>IF('Наука і міжн. д-ть'!I42=0," ",'Наука і міжн. д-ть'!I42)</f>
        <v>Давиденко Г.В.</v>
      </c>
      <c r="J42" s="47" t="str">
        <f>IF('Наука і міжн. д-ть'!J42=0," ",'Наука і міжн. д-ть'!J42)</f>
        <v xml:space="preserve"> </v>
      </c>
      <c r="K42" s="360" t="str">
        <f>IF('Наука і міжн. д-ть'!K42=0," ",'Наука і міжн. д-ть'!K42)</f>
        <v xml:space="preserve"> </v>
      </c>
    </row>
    <row r="43" spans="1:11" ht="63">
      <c r="A43" s="136" t="str">
        <f>IF('Наука і міжн. д-ть'!A43=0," ",'Наука і міжн. д-ть'!A43)</f>
        <v>1.15</v>
      </c>
      <c r="B43" s="76" t="str">
        <f>IF('Наука і міжн. д-ть'!B43=0," ",'Наука і міжн. д-ть'!B43)</f>
        <v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v>
      </c>
      <c r="C43" s="389" t="str">
        <f>IF('Наука і міжн. д-ть'!C43=0," ",'Наука і міжн. д-ть'!C43)</f>
        <v>10 балів у звітному періоді</v>
      </c>
      <c r="D43" s="380">
        <f>IF('Наука і міжн. д-ть'!D43=0," ",'Наука і міжн. д-ть'!D43)</f>
        <v>10</v>
      </c>
      <c r="E43" s="214" t="str">
        <f>IF('Наука і міжн. д-ть'!E43=0," ",'Наука і міжн. д-ть'!E43)</f>
        <v xml:space="preserve"> </v>
      </c>
      <c r="F43" s="276" t="str">
        <f>IF('Наука і міжн. д-ть'!F43=0," ",'Наука і міжн. д-ть'!F43)</f>
        <v xml:space="preserve"> </v>
      </c>
      <c r="G43" s="48" t="str">
        <f>IF('Наука і міжн. д-ть'!G43=0," ",'Наука і міжн. д-ть'!G43)</f>
        <v xml:space="preserve"> </v>
      </c>
      <c r="H43" s="47" t="str">
        <f>IF('Наука і міжн. д-ть'!H43=0," ",'Наука і міжн. д-ть'!H43)</f>
        <v xml:space="preserve"> </v>
      </c>
      <c r="I43" s="48" t="str">
        <f>IF('Наука і міжн. д-ть'!I43=0," ",'Наука і міжн. д-ть'!I43)</f>
        <v>Давиденко Г.В.</v>
      </c>
      <c r="J43" s="47" t="str">
        <f>IF('Наука і міжн. д-ть'!J43=0," ",'Наука і міжн. д-ть'!J43)</f>
        <v xml:space="preserve"> </v>
      </c>
      <c r="K43" s="360" t="str">
        <f>IF('Наука і міжн. д-ть'!K43=0," ",'Наука і міжн. д-ть'!K43)</f>
        <v xml:space="preserve"> </v>
      </c>
    </row>
    <row r="44" spans="1:11" ht="31.5">
      <c r="A44" s="136" t="str">
        <f>IF('Наука і міжн. д-ть'!A44=0," ",'Наука і міжн. д-ть'!A44)</f>
        <v>1.16</v>
      </c>
      <c r="B44" s="73" t="str">
        <f>IF('Наука і міжн. д-ть'!B44=0," ",'Наука і міжн. д-ть'!B44)</f>
        <v>Наукове (загальне) редагування підручників, посібників, колективних монографій</v>
      </c>
      <c r="C44" s="54" t="str">
        <f>IF('Наука і міжн. д-ть'!C44=0," ",'Наука і міжн. д-ть'!C44)</f>
        <v>20 балів у звітному періоді</v>
      </c>
      <c r="D44" s="380">
        <f>IF('Наука і міжн. д-ть'!D44=0," ",'Наука і міжн. д-ть'!D44)</f>
        <v>20</v>
      </c>
      <c r="E44" s="214" t="str">
        <f>IF('Наука і міжн. д-ть'!E44=0," ",'Наука і міжн. д-ть'!E44)</f>
        <v xml:space="preserve"> </v>
      </c>
      <c r="F44" s="276" t="str">
        <f>IF('Наука і міжн. д-ть'!F44=0," ",'Наука і міжн. д-ть'!F44)</f>
        <v xml:space="preserve"> </v>
      </c>
      <c r="G44" s="48" t="str">
        <f>IF('Наука і міжн. д-ть'!G44=0," ",'Наука і міжн. д-ть'!G44)</f>
        <v xml:space="preserve"> </v>
      </c>
      <c r="H44" s="47" t="str">
        <f>IF('Наука і міжн. д-ть'!H44=0," ",'Наука і міжн. д-ть'!H44)</f>
        <v xml:space="preserve"> </v>
      </c>
      <c r="I44" s="48" t="str">
        <f>IF('Наука і міжн. д-ть'!I44=0," ",'Наука і міжн. д-ть'!I44)</f>
        <v>Давиденко Г.В.</v>
      </c>
      <c r="J44" s="47" t="str">
        <f>IF('Наука і міжн. д-ть'!J44=0," ",'Наука і міжн. д-ть'!J44)</f>
        <v xml:space="preserve"> </v>
      </c>
      <c r="K44" s="360" t="str">
        <f>IF('Наука і міжн. д-ть'!K44=0," ",'Наука і міжн. д-ть'!K44)</f>
        <v xml:space="preserve"> </v>
      </c>
    </row>
    <row r="45" spans="1:11">
      <c r="A45" s="136" t="str">
        <f>IF('Наука і міжн. д-ть'!A45=0," ",'Наука і міжн. д-ть'!A45)</f>
        <v>1.17</v>
      </c>
      <c r="B45" s="223" t="str">
        <f>IF('Наука і міжн. д-ть'!B45=0," ",'Наука і міжн. д-ть'!B45)</f>
        <v>Керівництво науковою роботою студентів із підготовкою 5</v>
      </c>
      <c r="C45" s="261" t="str">
        <f>IF('Наука і міжн. д-ть'!C45=0," ",'Наука і міжн. д-ть'!C45)</f>
        <v xml:space="preserve"> </v>
      </c>
      <c r="D45" s="261" t="str">
        <f>IF('Наука і міжн. д-ть'!D45=0," ",'Наука і міжн. д-ть'!D45)</f>
        <v xml:space="preserve"> </v>
      </c>
      <c r="E45" s="261" t="str">
        <f>IF('Наука і міжн. д-ть'!E45=0," ",'Наука і міжн. д-ть'!E45)</f>
        <v xml:space="preserve"> </v>
      </c>
      <c r="F45" s="261" t="str">
        <f>IF('Наука і міжн. д-ть'!F45=0," ",'Наука і міжн. д-ть'!F45)</f>
        <v xml:space="preserve"> </v>
      </c>
      <c r="G45" s="261" t="str">
        <f>IF('Наука і міжн. д-ть'!G45=0," ",'Наука і міжн. д-ть'!G45)</f>
        <v xml:space="preserve"> </v>
      </c>
      <c r="H45" s="261" t="str">
        <f>IF('Наука і міжн. д-ть'!H45=0," ",'Наука і міжн. д-ть'!H45)</f>
        <v xml:space="preserve"> </v>
      </c>
      <c r="I45" s="285" t="str">
        <f>IF('Наука і міжн. д-ть'!I45=0," ",'Наука і міжн. д-ть'!I45)</f>
        <v>Давиденко Г.В.</v>
      </c>
      <c r="J45" s="254" t="str">
        <f>IF('Наука і міжн. д-ть'!J45=0," ",'Наука і міжн. д-ть'!J45)</f>
        <v xml:space="preserve"> </v>
      </c>
      <c r="K45" s="361" t="str">
        <f>IF('Наука і міжн. д-ть'!K45=0," ",'Наука і міжн. д-ть'!K45)</f>
        <v xml:space="preserve"> </v>
      </c>
    </row>
    <row r="46" spans="1:11" ht="78.75">
      <c r="A46" s="54" t="str">
        <f>IF('Наука і міжн. д-ть'!A46=0," ",'Наука і міжн. д-ть'!A46)</f>
        <v xml:space="preserve"> </v>
      </c>
      <c r="B46" s="77" t="str">
        <f>IF('Наука і міжн. д-ть'!B46=0," ",'Наука і міжн. д-ть'!B46)</f>
        <v>переможців міжнародних студентських олімпіад/Всеукраїнської студентської олімпіади/Всеукраїнського конкурсу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(за кожного)</v>
      </c>
      <c r="C46" s="391" t="str">
        <f>IF('Наука і міжн. д-ть'!C46=0," ",'Наука і міжн. д-ть'!C46)</f>
        <v>50 балів у звітному періоді</v>
      </c>
      <c r="D46" s="380">
        <f>IF('Наука і міжн. д-ть'!D46=0," ",'Наука і міжн. д-ть'!D46)</f>
        <v>50</v>
      </c>
      <c r="E46" s="214" t="str">
        <f>IF('Наука і міжн. д-ть'!E46=0," ",'Наука і міжн. д-ть'!E46)</f>
        <v xml:space="preserve"> </v>
      </c>
      <c r="F46" s="276" t="str">
        <f>IF('Наука і міжн. д-ть'!F46=0," ",'Наука і міжн. д-ть'!F46)</f>
        <v xml:space="preserve"> </v>
      </c>
      <c r="G46" s="48" t="str">
        <f>IF('Наука і міжн. д-ть'!G46=0," ",'Наука і міжн. д-ть'!G46)</f>
        <v xml:space="preserve"> </v>
      </c>
      <c r="H46" s="47" t="str">
        <f>IF('Наука і міжн. д-ть'!H46=0," ",'Наука і міжн. д-ть'!H46)</f>
        <v xml:space="preserve"> </v>
      </c>
      <c r="I46" s="48" t="str">
        <f>IF('Наука і міжн. д-ть'!I46=0," ",'Наука і міжн. д-ть'!I46)</f>
        <v>Давиденко Г.В.</v>
      </c>
      <c r="J46" s="47" t="str">
        <f>IF('Наука і міжн. д-ть'!J46=0," ",'Наука і міжн. д-ть'!J46)</f>
        <v xml:space="preserve"> </v>
      </c>
      <c r="K46" s="360" t="str">
        <f>IF('Наука і міжн. д-ть'!K46=0," ",'Наука і міжн. д-ть'!K46)</f>
        <v xml:space="preserve"> </v>
      </c>
    </row>
    <row r="47" spans="1:11" s="53" customFormat="1">
      <c r="A47" s="89" t="str">
        <f>IF('Наука і міжн. д-ть'!A47=0," ",'Наука і міжн. д-ть'!A47)</f>
        <v xml:space="preserve"> </v>
      </c>
      <c r="B47" s="78" t="str">
        <f>IF('Наука і міжн. д-ть'!B47=0," ",'Наука і міжн. д-ть'!B47)</f>
        <v>роботи на міжнародний конкурс</v>
      </c>
      <c r="C47" s="89" t="str">
        <f>IF('Наука і міжн. д-ть'!C47=0," ",'Наука і міжн. д-ть'!C47)</f>
        <v>25 балів у звітному періоді</v>
      </c>
      <c r="D47" s="380">
        <f>IF('Наука і міжн. д-ть'!D47=0," ",'Наука і міжн. д-ть'!D47)</f>
        <v>25</v>
      </c>
      <c r="E47" s="214" t="str">
        <f>IF('Наука і міжн. д-ть'!E47=0," ",'Наука і міжн. д-ть'!E47)</f>
        <v xml:space="preserve"> </v>
      </c>
      <c r="F47" s="276" t="str">
        <f>IF('Наука і міжн. д-ть'!F47=0," ",'Наука і міжн. д-ть'!F47)</f>
        <v xml:space="preserve"> </v>
      </c>
      <c r="G47" s="286" t="str">
        <f>IF('Наука і міжн. д-ть'!G47=0," ",'Наука і міжн. д-ть'!G47)</f>
        <v xml:space="preserve"> </v>
      </c>
      <c r="H47" s="52" t="str">
        <f>IF('Наука і міжн. д-ть'!H47=0," ",'Наука і міжн. д-ть'!H47)</f>
        <v xml:space="preserve"> </v>
      </c>
      <c r="I47" s="286" t="str">
        <f>IF('Наука і міжн. д-ть'!I47=0," ",'Наука і міжн. д-ть'!I47)</f>
        <v>Давиденко Г.В.</v>
      </c>
      <c r="J47" s="52" t="str">
        <f>IF('Наука і міжн. д-ть'!J47=0," ",'Наука і міжн. д-ть'!J47)</f>
        <v xml:space="preserve"> </v>
      </c>
      <c r="K47" s="362" t="str">
        <f>IF('Наука і міжн. д-ть'!K47=0," ",'Наука і міжн. д-ть'!K47)</f>
        <v xml:space="preserve"> </v>
      </c>
    </row>
    <row r="48" spans="1:11" s="53" customFormat="1">
      <c r="A48" s="89" t="str">
        <f>IF('Наука і міжн. д-ть'!A48=0," ",'Наука і міжн. д-ть'!A48)</f>
        <v xml:space="preserve"> </v>
      </c>
      <c r="B48" s="78" t="str">
        <f>IF('Наука і міжн. д-ть'!B48=0," ",'Наука і міжн. д-ть'!B48)</f>
        <v>роботи на всеукраїнський конкурс</v>
      </c>
      <c r="C48" s="89" t="str">
        <f>IF('Наука і міжн. д-ть'!C48=0," ",'Наука і міжн. д-ть'!C48)</f>
        <v>25 балів у звітному періоді</v>
      </c>
      <c r="D48" s="380">
        <f>IF('Наука і міжн. д-ть'!D48=0," ",'Наука і міжн. д-ть'!D48)</f>
        <v>25</v>
      </c>
      <c r="E48" s="214" t="str">
        <f>IF('Наука і міжн. д-ть'!E48=0," ",'Наука і міжн. д-ть'!E48)</f>
        <v xml:space="preserve"> </v>
      </c>
      <c r="F48" s="276" t="str">
        <f>IF('Наука і міжн. д-ть'!F48=0," ",'Наука і міжн. д-ть'!F48)</f>
        <v xml:space="preserve"> </v>
      </c>
      <c r="G48" s="286" t="str">
        <f>IF('Наука і міжн. д-ть'!G48=0," ",'Наука і міжн. д-ть'!G48)</f>
        <v xml:space="preserve"> </v>
      </c>
      <c r="H48" s="52" t="str">
        <f>IF('Наука і міжн. д-ть'!H48=0," ",'Наука і міжн. д-ть'!H48)</f>
        <v xml:space="preserve"> </v>
      </c>
      <c r="I48" s="286" t="str">
        <f>IF('Наука і міжн. д-ть'!I48=0," ",'Наука і міжн. д-ть'!I48)</f>
        <v>Давиденко Г.В.</v>
      </c>
      <c r="J48" s="52" t="str">
        <f>IF('Наука і міжн. д-ть'!J48=0," ",'Наука і міжн. д-ть'!J48)</f>
        <v xml:space="preserve"> </v>
      </c>
      <c r="K48" s="362" t="str">
        <f>IF('Наука і міжн. д-ть'!K48=0," ",'Наука і міжн. д-ть'!K48)</f>
        <v xml:space="preserve"> </v>
      </c>
    </row>
    <row r="49" spans="1:11">
      <c r="A49" s="90" t="str">
        <f>IF('Наука і міжн. д-ть'!A49=0," ",'Наука і міжн. д-ть'!A49)</f>
        <v xml:space="preserve"> </v>
      </c>
      <c r="B49" s="75" t="str">
        <f>IF('Наука і міжн. д-ть'!B49=0," ",'Наука і міжн. д-ть'!B49)</f>
        <v>роботи на регіональний (університетський) конкурс</v>
      </c>
      <c r="C49" s="54" t="str">
        <f>IF('Наука і міжн. д-ть'!C49=0," ",'Наука і міжн. д-ть'!C49)</f>
        <v>20 балів у звітному періоді</v>
      </c>
      <c r="D49" s="380">
        <f>IF('Наука і міжн. д-ть'!D49=0," ",'Наука і міжн. д-ть'!D49)</f>
        <v>20</v>
      </c>
      <c r="E49" s="214" t="str">
        <f>IF('Наука і міжн. д-ть'!E49=0," ",'Наука і міжн. д-ть'!E49)</f>
        <v xml:space="preserve"> </v>
      </c>
      <c r="F49" s="276" t="str">
        <f>IF('Наука і міжн. д-ть'!F49=0," ",'Наука і міжн. д-ть'!F49)</f>
        <v xml:space="preserve"> </v>
      </c>
      <c r="G49" s="48" t="str">
        <f>IF('Наука і міжн. д-ть'!G49=0," ",'Наука і міжн. д-ть'!G49)</f>
        <v xml:space="preserve"> </v>
      </c>
      <c r="H49" s="47" t="str">
        <f>IF('Наука і міжн. д-ть'!H49=0," ",'Наука і міжн. д-ть'!H49)</f>
        <v xml:space="preserve"> </v>
      </c>
      <c r="I49" s="48" t="str">
        <f>IF('Наука і міжн. д-ть'!I49=0," ",'Наука і міжн. д-ть'!I49)</f>
        <v>Давиденко Г.В.</v>
      </c>
      <c r="J49" s="47" t="str">
        <f>IF('Наука і міжн. д-ть'!J49=0," ",'Наука і міжн. д-ть'!J49)</f>
        <v xml:space="preserve"> </v>
      </c>
      <c r="K49" s="360" t="str">
        <f>IF('Наука і міжн. д-ть'!K49=0," ",'Наука і міжн. д-ть'!K49)</f>
        <v xml:space="preserve"> </v>
      </c>
    </row>
    <row r="50" spans="1:11">
      <c r="A50" s="54" t="str">
        <f>IF('Наука і міжн. д-ть'!A50=0," ",'Наука і міжн. д-ть'!A50)</f>
        <v xml:space="preserve"> </v>
      </c>
      <c r="B50" s="75" t="str">
        <f>IF('Наука і міжн. д-ть'!B50=0," ",'Наука і міжн. д-ть'!B50)</f>
        <v>наукової статті</v>
      </c>
      <c r="C50" s="54" t="str">
        <f>IF('Наука і міжн. д-ть'!C50=0," ",'Наука і міжн. д-ть'!C50)</f>
        <v>15 балів у звітному періоді</v>
      </c>
      <c r="D50" s="380">
        <f>IF('Наука і міжн. д-ть'!D50=0," ",'Наука і міжн. д-ть'!D50)</f>
        <v>15</v>
      </c>
      <c r="E50" s="214" t="str">
        <f>IF('Наука і міжн. д-ть'!E50=0," ",'Наука і міжн. д-ть'!E50)</f>
        <v xml:space="preserve"> </v>
      </c>
      <c r="F50" s="276" t="str">
        <f>IF('Наука і міжн. д-ть'!F50=0," ",'Наука і міжн. д-ть'!F50)</f>
        <v xml:space="preserve"> </v>
      </c>
      <c r="G50" s="48" t="str">
        <f>IF('Наука і міжн. д-ть'!G50=0," ",'Наука і міжн. д-ть'!G50)</f>
        <v xml:space="preserve"> </v>
      </c>
      <c r="H50" s="47" t="str">
        <f>IF('Наука і міжн. д-ть'!H50=0," ",'Наука і міжн. д-ть'!H50)</f>
        <v xml:space="preserve"> </v>
      </c>
      <c r="I50" s="48" t="str">
        <f>IF('Наука і міжн. д-ть'!I50=0," ",'Наука і міжн. д-ть'!I50)</f>
        <v>Давиденко Г.В.</v>
      </c>
      <c r="J50" s="47" t="str">
        <f>IF('Наука і міжн. д-ть'!J50=0," ",'Наука і міжн. д-ть'!J50)</f>
        <v xml:space="preserve"> </v>
      </c>
      <c r="K50" s="360" t="str">
        <f>IF('Наука і міжн. д-ть'!K50=0," ",'Наука і міжн. д-ть'!K50)</f>
        <v xml:space="preserve"> </v>
      </c>
    </row>
    <row r="51" spans="1:11">
      <c r="A51" s="54" t="str">
        <f>IF('Наука і міжн. д-ть'!A51=0," ",'Наука і міжн. д-ть'!A51)</f>
        <v xml:space="preserve"> </v>
      </c>
      <c r="B51" s="75" t="str">
        <f>IF('Наука і міжн. д-ть'!B51=0," ",'Наука і міжн. д-ть'!B51)</f>
        <v>доповіді на конференцію (без попередньої публікації тез або статті)</v>
      </c>
      <c r="C51" s="54" t="str">
        <f>IF('Наука і міжн. д-ть'!C51=0," ",'Наука і міжн. д-ть'!C51)</f>
        <v>5 балів у звітному періоді</v>
      </c>
      <c r="D51" s="380">
        <f>IF('Наука і міжн. д-ть'!D51=0," ",'Наука і міжн. д-ть'!D51)</f>
        <v>5</v>
      </c>
      <c r="E51" s="214" t="str">
        <f>IF('Наука і міжн. д-ть'!E51=0," ",'Наука і міжн. д-ть'!E51)</f>
        <v xml:space="preserve"> </v>
      </c>
      <c r="F51" s="276" t="str">
        <f>IF('Наука і міжн. д-ть'!F51=0," ",'Наука і міжн. д-ть'!F51)</f>
        <v xml:space="preserve"> </v>
      </c>
      <c r="G51" s="48" t="str">
        <f>IF('Наука і міжн. д-ть'!G51=0," ",'Наука і міжн. д-ть'!G51)</f>
        <v xml:space="preserve"> </v>
      </c>
      <c r="H51" s="47" t="str">
        <f>IF('Наука і міжн. д-ть'!H51=0," ",'Наука і міжн. д-ть'!H51)</f>
        <v xml:space="preserve"> </v>
      </c>
      <c r="I51" s="48" t="str">
        <f>IF('Наука і міжн. д-ть'!I51=0," ",'Наука і міжн. д-ть'!I51)</f>
        <v>Давиденко Г.В.</v>
      </c>
      <c r="J51" s="47" t="str">
        <f>IF('Наука і міжн. д-ть'!J51=0," ",'Наука і міжн. д-ть'!J51)</f>
        <v xml:space="preserve"> </v>
      </c>
      <c r="K51" s="360" t="str">
        <f>IF('Наука і міжн. д-ть'!K51=0," ",'Наука і міжн. д-ть'!K51)</f>
        <v xml:space="preserve"> </v>
      </c>
    </row>
    <row r="52" spans="1:11">
      <c r="A52" s="136" t="str">
        <f>IF('Наука і міжн. д-ть'!A52=0," ",'Наука і міжн. д-ть'!A52)</f>
        <v>1.18</v>
      </c>
      <c r="B52" s="48" t="str">
        <f>IF('Наука і міжн. д-ть'!B52=0," ",'Наука і міжн. д-ть'!B52)</f>
        <v>Керівництво студентським науковим формуванням</v>
      </c>
      <c r="C52" s="54" t="str">
        <f>IF('Наука і міжн. д-ть'!C52=0," ",'Наука і міжн. д-ть'!C52)</f>
        <v>30 балів у звітному періоді</v>
      </c>
      <c r="D52" s="380">
        <f>IF('Наука і міжн. д-ть'!D52=0," ",'Наука і міжн. д-ть'!D52)</f>
        <v>30</v>
      </c>
      <c r="E52" s="214" t="str">
        <f>IF('Наука і міжн. д-ть'!E52=0," ",'Наука і міжн. д-ть'!E52)</f>
        <v xml:space="preserve"> </v>
      </c>
      <c r="F52" s="276" t="str">
        <f>IF('Наука і міжн. д-ть'!F52=0," ",'Наука і міжн. д-ть'!F52)</f>
        <v xml:space="preserve"> </v>
      </c>
      <c r="G52" s="48" t="str">
        <f>IF('Наука і міжн. д-ть'!G52=0," ",'Наука і міжн. д-ть'!G52)</f>
        <v xml:space="preserve"> </v>
      </c>
      <c r="H52" s="47" t="str">
        <f>IF('Наука і міжн. д-ть'!H52=0," ",'Наука і міжн. д-ть'!H52)</f>
        <v xml:space="preserve"> </v>
      </c>
      <c r="I52" s="48" t="str">
        <f>IF('Наука і міжн. д-ть'!I52=0," ",'Наука і міжн. д-ть'!I52)</f>
        <v>Давиденко Г.В.</v>
      </c>
      <c r="J52" s="47" t="str">
        <f>IF('Наука і міжн. д-ть'!J52=0," ",'Наука і міжн. д-ть'!J52)</f>
        <v xml:space="preserve"> </v>
      </c>
      <c r="K52" s="360" t="str">
        <f>IF('Наука і міжн. д-ть'!K52=0," ",'Наука і міжн. д-ть'!K52)</f>
        <v xml:space="preserve"> </v>
      </c>
    </row>
    <row r="53" spans="1:11">
      <c r="A53" s="136" t="str">
        <f>IF('Наука і міжн. д-ть'!A53=0," ",'Наука і міжн. д-ть'!A53)</f>
        <v>1.19</v>
      </c>
      <c r="B53" s="73" t="str">
        <f>IF('Наука і міжн. д-ть'!B53=0," ",'Наука і міжн. д-ть'!B53)</f>
        <v>Участь із доповіддю у науковому семінарі кафедри</v>
      </c>
      <c r="C53" s="54" t="str">
        <f>IF('Наука і міжн. д-ть'!C53=0," ",'Наука і міжн. д-ть'!C53)</f>
        <v>3 бали у звітному періоді</v>
      </c>
      <c r="D53" s="380">
        <f>IF('Наука і міжн. д-ть'!D53=0," ",'Наука і міжн. д-ть'!D53)</f>
        <v>3</v>
      </c>
      <c r="E53" s="214">
        <f>IF('Наука і міжн. д-ть'!E53=0," ",'Наука і міжн. д-ть'!E53)</f>
        <v>1</v>
      </c>
      <c r="F53" s="276">
        <f>IF('Наука і міжн. д-ть'!F53=0," ",'Наука і міжн. д-ть'!F53)</f>
        <v>3</v>
      </c>
      <c r="G53" s="48" t="str">
        <f>IF('Наука і міжн. д-ть'!G53=0," ",'Наука і міжн. д-ть'!G53)</f>
        <v>12.12.23 р. МНК "Освіта в Україні і світі: наш спільний соціальний, культурний та просвітницький проект"</v>
      </c>
      <c r="H53" s="47" t="str">
        <f>IF('Наука і міжн. д-ть'!H53=0," ",'Наука і міжн. д-ть'!H53)</f>
        <v xml:space="preserve"> </v>
      </c>
      <c r="I53" s="48" t="str">
        <f>IF('Наука і міжн. д-ть'!I53=0," ",'Наука і міжн. д-ть'!I53)</f>
        <v>Давиденко Г.В.</v>
      </c>
      <c r="J53" s="47" t="str">
        <f>IF('Наука і міжн. д-ть'!J53=0," ",'Наука і міжн. д-ть'!J53)</f>
        <v xml:space="preserve"> </v>
      </c>
      <c r="K53" s="360" t="str">
        <f>IF('Наука і міжн. д-ть'!K53=0," ",'Наука і міжн. д-ть'!K53)</f>
        <v xml:space="preserve"> </v>
      </c>
    </row>
    <row r="54" spans="1:11" ht="31.5">
      <c r="A54" s="136" t="str">
        <f>IF('Наука і міжн. д-ть'!A54=0," ",'Наука і міжн. д-ть'!A54)</f>
        <v>1.20</v>
      </c>
      <c r="B54" s="73" t="str">
        <f>IF('Наука і міжн. д-ть'!B54=0," ",'Наука і міжн. д-ть'!B54)</f>
        <v>Наукове керівництво (консультування) здобувача, який одержав документ про присудження наукового ступеня</v>
      </c>
      <c r="C54" s="54" t="str">
        <f>IF('Наука і міжн. д-ть'!C54=0," ",'Наука і міжн. д-ть'!C54)</f>
        <v>50 балів у звітному періоді</v>
      </c>
      <c r="D54" s="380">
        <f>IF('Наука і міжн. д-ть'!D54=0," ",'Наука і міжн. д-ть'!D54)</f>
        <v>50</v>
      </c>
      <c r="E54" s="214" t="str">
        <f>IF('Наука і міжн. д-ть'!E54=0," ",'Наука і міжн. д-ть'!E54)</f>
        <v xml:space="preserve"> </v>
      </c>
      <c r="F54" s="276" t="str">
        <f>IF('Наука і міжн. д-ть'!F54=0," ",'Наука і міжн. д-ть'!F54)</f>
        <v xml:space="preserve"> </v>
      </c>
      <c r="G54" s="48" t="str">
        <f>IF('Наука і міжн. д-ть'!G54=0," ",'Наука і міжн. д-ть'!G54)</f>
        <v xml:space="preserve"> </v>
      </c>
      <c r="H54" s="47" t="str">
        <f>IF('Наука і міжн. д-ть'!H54=0," ",'Наука і міжн. д-ть'!H54)</f>
        <v xml:space="preserve"> </v>
      </c>
      <c r="I54" s="48" t="str">
        <f>IF('Наука і міжн. д-ть'!I54=0," ",'Наука і міжн. д-ть'!I54)</f>
        <v>Давиденко Г.В.</v>
      </c>
      <c r="J54" s="47" t="str">
        <f>IF('Наука і міжн. д-ть'!J54=0," ",'Наука і міжн. д-ть'!J54)</f>
        <v xml:space="preserve"> </v>
      </c>
      <c r="K54" s="360" t="str">
        <f>IF('Наука і міжн. д-ть'!K54=0," ",'Наука і міжн. д-ть'!K54)</f>
        <v xml:space="preserve"> </v>
      </c>
    </row>
    <row r="55" spans="1:11" s="56" customFormat="1">
      <c r="A55" s="136" t="str">
        <f>IF('Наука і міжн. д-ть'!A55=0," ",'Наука і міжн. д-ть'!A55)</f>
        <v>1.21</v>
      </c>
      <c r="B55" s="224" t="str">
        <f>IF('Наука і міжн. д-ть'!B55=0," ",'Наука і міжн. д-ть'!B55)</f>
        <v>Офіційне опонування на захисті</v>
      </c>
      <c r="C55" s="261" t="str">
        <f>IF('Наука і міжн. д-ть'!C55=0," ",'Наука і міжн. д-ть'!C55)</f>
        <v xml:space="preserve"> </v>
      </c>
      <c r="D55" s="261" t="str">
        <f>IF('Наука і міжн. д-ть'!D55=0," ",'Наука і міжн. д-ть'!D55)</f>
        <v xml:space="preserve"> </v>
      </c>
      <c r="E55" s="261" t="str">
        <f>IF('Наука і міжн. д-ть'!E55=0," ",'Наука і міжн. д-ть'!E55)</f>
        <v xml:space="preserve"> </v>
      </c>
      <c r="F55" s="261" t="str">
        <f>IF('Наука і міжн. д-ть'!F55=0," ",'Наука і міжн. д-ть'!F55)</f>
        <v xml:space="preserve"> </v>
      </c>
      <c r="G55" s="261" t="str">
        <f>IF('Наука і міжн. д-ть'!G55=0," ",'Наука і міжн. д-ть'!G55)</f>
        <v xml:space="preserve"> </v>
      </c>
      <c r="H55" s="261" t="str">
        <f>IF('Наука і міжн. д-ть'!H55=0," ",'Наука і міжн. д-ть'!H55)</f>
        <v xml:space="preserve"> </v>
      </c>
      <c r="I55" s="285" t="str">
        <f>IF('Наука і міжн. д-ть'!I55=0," ",'Наука і міжн. д-ть'!I55)</f>
        <v>Давиденко Г.В.</v>
      </c>
      <c r="J55" s="254" t="str">
        <f>IF('Наука і міжн. д-ть'!J55=0," ",'Наука і міжн. д-ть'!J55)</f>
        <v xml:space="preserve"> </v>
      </c>
      <c r="K55" s="361" t="str">
        <f>IF('Наука і міжн. д-ть'!K55=0," ",'Наука і міжн. д-ть'!K55)</f>
        <v xml:space="preserve"> </v>
      </c>
    </row>
    <row r="56" spans="1:11">
      <c r="A56" s="54" t="str">
        <f>IF('Наука і міжн. д-ть'!A56=0," ",'Наука і міжн. д-ть'!A56)</f>
        <v xml:space="preserve"> </v>
      </c>
      <c r="B56" s="75" t="str">
        <f>IF('Наука і міжн. д-ть'!B56=0," ",'Наука і міжн. д-ть'!B56)</f>
        <v>докторської дисертації</v>
      </c>
      <c r="C56" s="54" t="str">
        <f>IF('Наука і міжн. д-ть'!C56=0," ",'Наука і міжн. д-ть'!C56)</f>
        <v>50 балів у звітному періоді</v>
      </c>
      <c r="D56" s="380">
        <f>IF('Наука і міжн. д-ть'!D56=0," ",'Наука і міжн. д-ть'!D56)</f>
        <v>50</v>
      </c>
      <c r="E56" s="214" t="str">
        <f>IF('Наука і міжн. д-ть'!E56=0," ",'Наука і міжн. д-ть'!E56)</f>
        <v xml:space="preserve"> </v>
      </c>
      <c r="F56" s="149" t="str">
        <f>IF('Наука і міжн. д-ть'!F56=0," ",'Наука і міжн. д-ть'!F56)</f>
        <v xml:space="preserve"> </v>
      </c>
      <c r="G56" s="48" t="str">
        <f>IF('Наука і міжн. д-ть'!G56=0," ",'Наука і міжн. д-ть'!G56)</f>
        <v xml:space="preserve"> </v>
      </c>
      <c r="H56" s="47" t="str">
        <f>IF('Наука і міжн. д-ть'!H56=0," ",'Наука і міжн. д-ть'!H56)</f>
        <v xml:space="preserve"> </v>
      </c>
      <c r="I56" s="48" t="str">
        <f>IF('Наука і міжн. д-ть'!I56=0," ",'Наука і міжн. д-ть'!I56)</f>
        <v>Давиденко Г.В.</v>
      </c>
      <c r="J56" s="47" t="str">
        <f>IF('Наука і міжн. д-ть'!J56=0," ",'Наука і міжн. д-ть'!J56)</f>
        <v xml:space="preserve"> </v>
      </c>
      <c r="K56" s="360" t="str">
        <f>IF('Наука і міжн. д-ть'!K56=0," ",'Наука і міжн. д-ть'!K56)</f>
        <v xml:space="preserve"> </v>
      </c>
    </row>
    <row r="57" spans="1:11">
      <c r="A57" s="54" t="str">
        <f>IF('Наука і міжн. д-ть'!A57=0," ",'Наука і міжн. д-ть'!A57)</f>
        <v xml:space="preserve"> </v>
      </c>
      <c r="B57" s="75" t="str">
        <f>IF('Наука і міжн. д-ть'!B57=0," ",'Наука і міжн. д-ть'!B57)</f>
        <v>кандидатської дисертації</v>
      </c>
      <c r="C57" s="54" t="str">
        <f>IF('Наука і міжн. д-ть'!C57=0," ",'Наука і міжн. д-ть'!C57)</f>
        <v>35 балів у звітному періоді</v>
      </c>
      <c r="D57" s="380">
        <f>IF('Наука і міжн. д-ть'!D57=0," ",'Наука і міжн. д-ть'!D57)</f>
        <v>35</v>
      </c>
      <c r="E57" s="214" t="str">
        <f>IF('Наука і міжн. д-ть'!E57=0," ",'Наука і міжн. д-ть'!E57)</f>
        <v xml:space="preserve"> </v>
      </c>
      <c r="F57" s="149" t="str">
        <f>IF('Наука і міжн. д-ть'!F57=0," ",'Наука і міжн. д-ть'!F57)</f>
        <v xml:space="preserve"> </v>
      </c>
      <c r="G57" s="48" t="str">
        <f>IF('Наука і міжн. д-ть'!G57=0," ",'Наука і міжн. д-ть'!G57)</f>
        <v xml:space="preserve"> </v>
      </c>
      <c r="H57" s="47" t="str">
        <f>IF('Наука і міжн. д-ть'!H57=0," ",'Наука і міжн. д-ть'!H57)</f>
        <v xml:space="preserve"> </v>
      </c>
      <c r="I57" s="48" t="str">
        <f>IF('Наука і міжн. д-ть'!I57=0," ",'Наука і міжн. д-ть'!I57)</f>
        <v>Давиденко Г.В.</v>
      </c>
      <c r="J57" s="47" t="str">
        <f>IF('Наука і міжн. д-ть'!J57=0," ",'Наука і міжн. д-ть'!J57)</f>
        <v xml:space="preserve"> </v>
      </c>
      <c r="K57" s="360" t="str">
        <f>IF('Наука і міжн. д-ть'!K57=0," ",'Наука і міжн. д-ть'!K57)</f>
        <v xml:space="preserve"> </v>
      </c>
    </row>
    <row r="58" spans="1:11" s="56" customFormat="1" ht="31.5">
      <c r="A58" s="136" t="str">
        <f>IF('Наука і міжн. д-ть'!A58=0," ",'Наука і міжн. д-ть'!A58)</f>
        <v>1.22</v>
      </c>
      <c r="B58" s="76" t="str">
        <f>IF('Наука і міжн. д-ть'!B58=0," ",'Наука і міжн. д-ть'!B58)</f>
        <v>Реєстрація авторських свідоцтв та/або патентів Університету "Україна" та/або його науково-педагогічних і наукових працівників 6</v>
      </c>
      <c r="C58" s="91" t="str">
        <f>IF('Наука і міжн. д-ть'!C58=0," ",'Наука і міжн. д-ть'!C58)</f>
        <v>20 балів у звітному періоді</v>
      </c>
      <c r="D58" s="167">
        <f>IF('Наука і міжн. д-ть'!D58=0," ",'Наука і міжн. д-ть'!D58)</f>
        <v>20</v>
      </c>
      <c r="E58" s="214" t="str">
        <f>IF('Наука і міжн. д-ть'!E58=0," ",'Наука і міжн. д-ть'!E58)</f>
        <v xml:space="preserve"> </v>
      </c>
      <c r="F58" s="149" t="str">
        <f>IF('Наука і міжн. д-ть'!F58=0," ",'Наука і міжн. д-ть'!F58)</f>
        <v xml:space="preserve"> </v>
      </c>
      <c r="G58" s="288" t="str">
        <f>IF('Наука і міжн. д-ть'!G58=0," ",'Наука і міжн. д-ть'!G58)</f>
        <v xml:space="preserve"> </v>
      </c>
      <c r="H58" s="314" t="str">
        <f>IF('Наука і міжн. д-ть'!H58=0," ",'Наука і міжн. д-ть'!H58)</f>
        <v xml:space="preserve"> </v>
      </c>
      <c r="I58" s="288" t="str">
        <f>IF('Наука і міжн. д-ть'!I58=0," ",'Наука і міжн. д-ть'!I58)</f>
        <v>Давиденко Г.В.</v>
      </c>
      <c r="J58" s="314" t="str">
        <f>IF('Наука і міжн. д-ть'!J58=0," ",'Наука і міжн. д-ть'!J58)</f>
        <v xml:space="preserve"> </v>
      </c>
      <c r="K58" s="363" t="str">
        <f>IF('Наука і міжн. д-ть'!K58=0," ",'Наука і міжн. д-ть'!K58)</f>
        <v xml:space="preserve"> </v>
      </c>
    </row>
    <row r="59" spans="1:11" s="56" customFormat="1" ht="31.5">
      <c r="A59" s="136" t="str">
        <f>IF('Наука і міжн. д-ть'!A59=0," ",'Наука і міжн. д-ть'!A59)</f>
        <v>1.23</v>
      </c>
      <c r="B59" s="226" t="str">
        <f>IF('Наука і міжн. д-ть'!B59=0," ",'Наука і міжн. д-ть'!B59)</f>
        <v>Об’єкти права інтелектуальної власності, які зареєстровано на Університет "Україна" його науково-педагогічним чи науковим працівником (за кожен)</v>
      </c>
      <c r="C59" s="261" t="str">
        <f>IF('Наука і міжн. д-ть'!C59=0," ",'Наука і міжн. д-ть'!C59)</f>
        <v xml:space="preserve"> </v>
      </c>
      <c r="D59" s="261" t="str">
        <f>IF('Наука і міжн. д-ть'!D59=0," ",'Наука і міжн. д-ть'!D59)</f>
        <v xml:space="preserve"> </v>
      </c>
      <c r="E59" s="261" t="str">
        <f>IF('Наука і міжн. д-ть'!E59=0," ",'Наука і міжн. д-ть'!E59)</f>
        <v xml:space="preserve"> </v>
      </c>
      <c r="F59" s="261" t="str">
        <f>IF('Наука і міжн. д-ть'!F59=0," ",'Наука і міжн. д-ть'!F59)</f>
        <v xml:space="preserve"> </v>
      </c>
      <c r="G59" s="261" t="str">
        <f>IF('Наука і міжн. д-ть'!G59=0," ",'Наука і міжн. д-ть'!G59)</f>
        <v xml:space="preserve"> </v>
      </c>
      <c r="H59" s="261" t="str">
        <f>IF('Наука і міжн. д-ть'!H59=0," ",'Наука і міжн. д-ть'!H59)</f>
        <v xml:space="preserve"> </v>
      </c>
      <c r="I59" s="285" t="str">
        <f>IF('Наука і міжн. д-ть'!I59=0," ",'Наука і міжн. д-ть'!I59)</f>
        <v>Давиденко Г.В.</v>
      </c>
      <c r="J59" s="254" t="str">
        <f>IF('Наука і міжн. д-ть'!J59=0," ",'Наука і міжн. д-ть'!J59)</f>
        <v xml:space="preserve"> </v>
      </c>
      <c r="K59" s="361" t="str">
        <f>IF('Наука і міжн. д-ть'!K59=0," ",'Наука і міжн. д-ть'!K59)</f>
        <v xml:space="preserve"> </v>
      </c>
    </row>
    <row r="60" spans="1:11" s="56" customFormat="1">
      <c r="A60" s="91" t="str">
        <f>IF('Наука і міжн. д-ть'!A60=0," ",'Наука і міжн. д-ть'!A60)</f>
        <v xml:space="preserve"> </v>
      </c>
      <c r="B60" s="80" t="str">
        <f>IF('Наука і міжн. д-ть'!B60=0," ",'Наука і міжн. д-ть'!B60)</f>
        <v>одноосібно</v>
      </c>
      <c r="C60" s="57" t="str">
        <f>IF('Наука і міжн. д-ть'!C60=0," ",'Наука і міжн. д-ть'!C60)</f>
        <v>100 балів у звітному періоді</v>
      </c>
      <c r="D60" s="370">
        <f>IF('Наука і міжн. д-ть'!D60=0," ",'Наука і міжн. д-ть'!D60)</f>
        <v>100</v>
      </c>
      <c r="E60" s="55" t="str">
        <f>IF('Наука і міжн. д-ть'!E60=0," ",'Наука і міжн. д-ть'!E60)</f>
        <v xml:space="preserve"> </v>
      </c>
      <c r="F60" s="149" t="str">
        <f>IF('Наука і міжн. д-ть'!F60=0," ",'Наука і міжн. д-ть'!F60)</f>
        <v xml:space="preserve"> </v>
      </c>
      <c r="G60" s="288" t="str">
        <f>IF('Наука і міжн. д-ть'!G60=0," ",'Наука і міжн. д-ть'!G60)</f>
        <v xml:space="preserve"> </v>
      </c>
      <c r="H60" s="314" t="str">
        <f>IF('Наука і міжн. д-ть'!H60=0," ",'Наука і міжн. д-ть'!H60)</f>
        <v xml:space="preserve"> </v>
      </c>
      <c r="I60" s="288" t="str">
        <f>IF('Наука і міжн. д-ть'!I60=0," ",'Наука і міжн. д-ть'!I60)</f>
        <v>Давиденко Г.В.</v>
      </c>
      <c r="J60" s="314" t="str">
        <f>IF('Наука і міжн. д-ть'!J60=0," ",'Наука і міжн. д-ть'!J60)</f>
        <v xml:space="preserve"> </v>
      </c>
      <c r="K60" s="363" t="str">
        <f>IF('Наука і міжн. д-ть'!K60=0," ",'Наука і міжн. д-ть'!K60)</f>
        <v xml:space="preserve"> </v>
      </c>
    </row>
    <row r="61" spans="1:11" s="56" customFormat="1">
      <c r="A61" s="91" t="str">
        <f>IF('Наука і міжн. д-ть'!A61=0," ",'Наука і міжн. д-ть'!A61)</f>
        <v xml:space="preserve"> </v>
      </c>
      <c r="B61" s="75" t="str">
        <f>IF('Наука і міжн. д-ть'!B61=0," ",'Наука і міжн. д-ть'!B61)</f>
        <v>у співавторстві</v>
      </c>
      <c r="C61" s="57" t="str">
        <f>IF('Наука і міжн. д-ть'!C61=0," ",'Наука і міжн. д-ть'!C61)</f>
        <v>50 балів у звітному періоді</v>
      </c>
      <c r="D61" s="370">
        <f>IF('Наука і міжн. д-ть'!D61=0," ",'Наука і міжн. д-ть'!D61)</f>
        <v>50</v>
      </c>
      <c r="E61" s="55" t="str">
        <f>IF('Наука і міжн. д-ть'!E61=0," ",'Наука і міжн. д-ть'!E61)</f>
        <v xml:space="preserve"> </v>
      </c>
      <c r="F61" s="149" t="str">
        <f>IF('Наука і міжн. д-ть'!F61=0," ",'Наука і міжн. д-ть'!F61)</f>
        <v xml:space="preserve"> </v>
      </c>
      <c r="G61" s="288" t="str">
        <f>IF('Наука і міжн. д-ть'!G61=0," ",'Наука і міжн. д-ть'!G61)</f>
        <v xml:space="preserve"> </v>
      </c>
      <c r="H61" s="314" t="str">
        <f>IF('Наука і міжн. д-ть'!H61=0," ",'Наука і міжн. д-ть'!H61)</f>
        <v xml:space="preserve"> </v>
      </c>
      <c r="I61" s="288" t="str">
        <f>IF('Наука і міжн. д-ть'!I61=0," ",'Наука і міжн. д-ть'!I61)</f>
        <v>Давиденко Г.В.</v>
      </c>
      <c r="J61" s="314" t="str">
        <f>IF('Наука і міжн. д-ть'!J61=0," ",'Наука і міжн. д-ть'!J61)</f>
        <v xml:space="preserve"> </v>
      </c>
      <c r="K61" s="363" t="str">
        <f>IF('Наука і міжн. д-ть'!K61=0," ",'Наука і міжн. д-ть'!K61)</f>
        <v xml:space="preserve"> </v>
      </c>
    </row>
    <row r="62" spans="1:11" s="56" customFormat="1">
      <c r="A62" s="136" t="str">
        <f>IF('Наука і міжн. д-ть'!A62=0," ",'Наука і міжн. д-ть'!A62)</f>
        <v>1.24</v>
      </c>
      <c r="B62" s="224" t="str">
        <f>IF('Наука і міжн. д-ть'!B62=0," ",'Наука і міжн. д-ть'!B62)</f>
        <v>Робота у спеціалізованих вчених радах по захисту дисертацій</v>
      </c>
      <c r="C62" s="261" t="str">
        <f>IF('Наука і міжн. д-ть'!C62=0," ",'Наука і міжн. д-ть'!C62)</f>
        <v xml:space="preserve"> </v>
      </c>
      <c r="D62" s="261" t="str">
        <f>IF('Наука і міжн. д-ть'!D62=0," ",'Наука і міжн. д-ть'!D62)</f>
        <v xml:space="preserve"> </v>
      </c>
      <c r="E62" s="261" t="str">
        <f>IF('Наука і міжн. д-ть'!E62=0," ",'Наука і міжн. д-ть'!E62)</f>
        <v xml:space="preserve"> </v>
      </c>
      <c r="F62" s="261" t="str">
        <f>IF('Наука і міжн. д-ть'!F62=0," ",'Наука і міжн. д-ть'!F62)</f>
        <v xml:space="preserve"> </v>
      </c>
      <c r="G62" s="261" t="str">
        <f>IF('Наука і міжн. д-ть'!G62=0," ",'Наука і міжн. д-ть'!G62)</f>
        <v xml:space="preserve"> </v>
      </c>
      <c r="H62" s="261" t="str">
        <f>IF('Наука і міжн. д-ть'!H62=0," ",'Наука і міжн. д-ть'!H62)</f>
        <v xml:space="preserve"> </v>
      </c>
      <c r="I62" s="285" t="str">
        <f>IF('Наука і міжн. д-ть'!I62=0," ",'Наука і міжн. д-ть'!I62)</f>
        <v>Давиденко Г.В.</v>
      </c>
      <c r="J62" s="254" t="str">
        <f>IF('Наука і міжн. д-ть'!J62=0," ",'Наука і міжн. д-ть'!J62)</f>
        <v xml:space="preserve"> </v>
      </c>
      <c r="K62" s="361" t="str">
        <f>IF('Наука і міжн. д-ть'!K62=0," ",'Наука і міжн. д-ть'!K62)</f>
        <v xml:space="preserve"> </v>
      </c>
    </row>
    <row r="63" spans="1:11" s="56" customFormat="1">
      <c r="A63" s="91" t="str">
        <f>IF('Наука і міжн. д-ть'!A63=0," ",'Наука і міжн. д-ть'!A63)</f>
        <v xml:space="preserve"> </v>
      </c>
      <c r="B63" s="81" t="str">
        <f>IF('Наука і міжн. д-ть'!B63=0," ",'Наука і міжн. д-ть'!B63)</f>
        <v>вчений секретар</v>
      </c>
      <c r="C63" s="57" t="str">
        <f>IF('Наука і міжн. д-ть'!C63=0," ",'Наука і міжн. д-ть'!C63)</f>
        <v>150 балів у звітному періоді</v>
      </c>
      <c r="D63" s="370">
        <f>IF('Наука і міжн. д-ть'!D63=0," ",'Наука і міжн. д-ть'!D63)</f>
        <v>150</v>
      </c>
      <c r="E63" s="55" t="str">
        <f>IF('Наука і міжн. д-ть'!E63=0," ",'Наука і міжн. д-ть'!E63)</f>
        <v xml:space="preserve"> </v>
      </c>
      <c r="F63" s="149" t="str">
        <f>IF('Наука і міжн. д-ть'!F63=0," ",'Наука і міжн. д-ть'!F63)</f>
        <v xml:space="preserve"> </v>
      </c>
      <c r="G63" s="288" t="str">
        <f>IF('Наука і міжн. д-ть'!G63=0," ",'Наука і міжн. д-ть'!G63)</f>
        <v xml:space="preserve"> </v>
      </c>
      <c r="H63" s="314" t="str">
        <f>IF('Наука і міжн. д-ть'!H63=0," ",'Наука і міжн. д-ть'!H63)</f>
        <v xml:space="preserve"> </v>
      </c>
      <c r="I63" s="288" t="str">
        <f>IF('Наука і міжн. д-ть'!I63=0," ",'Наука і міжн. д-ть'!I63)</f>
        <v>Давиденко Г.В.</v>
      </c>
      <c r="J63" s="314" t="str">
        <f>IF('Наука і міжн. д-ть'!J63=0," ",'Наука і міжн. д-ть'!J63)</f>
        <v xml:space="preserve"> </v>
      </c>
      <c r="K63" s="363" t="str">
        <f>IF('Наука і міжн. д-ть'!K63=0," ",'Наука і міжн. д-ть'!K63)</f>
        <v xml:space="preserve"> </v>
      </c>
    </row>
    <row r="64" spans="1:11" s="56" customFormat="1">
      <c r="A64" s="91" t="str">
        <f>IF('Наука і міжн. д-ть'!A64=0," ",'Наука і міжн. д-ть'!A64)</f>
        <v xml:space="preserve"> </v>
      </c>
      <c r="B64" s="81" t="str">
        <f>IF('Наука і міжн. д-ть'!B64=0," ",'Наука і міжн. д-ть'!B64)</f>
        <v>голова</v>
      </c>
      <c r="C64" s="57" t="str">
        <f>IF('Наука і міжн. д-ть'!C64=0," ",'Наука і міжн. д-ть'!C64)</f>
        <v>100 балів у звітному періоді</v>
      </c>
      <c r="D64" s="370">
        <f>IF('Наука і міжн. д-ть'!D64=0," ",'Наука і міжн. д-ть'!D64)</f>
        <v>100</v>
      </c>
      <c r="E64" s="55" t="str">
        <f>IF('Наука і міжн. д-ть'!E64=0," ",'Наука і міжн. д-ть'!E64)</f>
        <v xml:space="preserve"> </v>
      </c>
      <c r="F64" s="149" t="str">
        <f>IF('Наука і міжн. д-ть'!F64=0," ",'Наука і міжн. д-ть'!F64)</f>
        <v xml:space="preserve"> </v>
      </c>
      <c r="G64" s="288" t="str">
        <f>IF('Наука і міжн. д-ть'!G64=0," ",'Наука і міжн. д-ть'!G64)</f>
        <v xml:space="preserve"> </v>
      </c>
      <c r="H64" s="314" t="str">
        <f>IF('Наука і міжн. д-ть'!H64=0," ",'Наука і міжн. д-ть'!H64)</f>
        <v xml:space="preserve"> </v>
      </c>
      <c r="I64" s="288" t="str">
        <f>IF('Наука і міжн. д-ть'!I64=0," ",'Наука і міжн. д-ть'!I64)</f>
        <v>Давиденко Г.В.</v>
      </c>
      <c r="J64" s="314" t="str">
        <f>IF('Наука і міжн. д-ть'!J64=0," ",'Наука і міжн. д-ть'!J64)</f>
        <v xml:space="preserve"> </v>
      </c>
      <c r="K64" s="363" t="str">
        <f>IF('Наука і міжн. д-ть'!K64=0," ",'Наука і міжн. д-ть'!K64)</f>
        <v xml:space="preserve"> </v>
      </c>
    </row>
    <row r="65" spans="1:11" s="56" customFormat="1">
      <c r="A65" s="91" t="str">
        <f>IF('Наука і міжн. д-ть'!A65=0," ",'Наука і міжн. д-ть'!A65)</f>
        <v xml:space="preserve"> </v>
      </c>
      <c r="B65" s="81" t="str">
        <f>IF('Наука і міжн. д-ть'!B65=0," ",'Наука і міжн. д-ть'!B65)</f>
        <v>член</v>
      </c>
      <c r="C65" s="58" t="str">
        <f>IF('Наука і міжн. д-ть'!C65=0," ",'Наука і міжн. д-ть'!C65)</f>
        <v>50 балів у звітному періоді</v>
      </c>
      <c r="D65" s="371">
        <f>IF('Наука і міжн. д-ть'!D65=0," ",'Наука і міжн. д-ть'!D65)</f>
        <v>50</v>
      </c>
      <c r="E65" s="55" t="str">
        <f>IF('Наука і міжн. д-ть'!E65=0," ",'Наука і міжн. д-ть'!E65)</f>
        <v xml:space="preserve"> </v>
      </c>
      <c r="F65" s="149" t="str">
        <f>IF('Наука і міжн. д-ть'!F65=0," ",'Наука і міжн. д-ть'!F65)</f>
        <v xml:space="preserve"> </v>
      </c>
      <c r="G65" s="288" t="str">
        <f>IF('Наука і міжн. д-ть'!G65=0," ",'Наука і міжн. д-ть'!G65)</f>
        <v xml:space="preserve"> </v>
      </c>
      <c r="H65" s="314" t="str">
        <f>IF('Наука і міжн. д-ть'!H65=0," ",'Наука і міжн. д-ть'!H65)</f>
        <v xml:space="preserve"> </v>
      </c>
      <c r="I65" s="288" t="str">
        <f>IF('Наука і міжн. д-ть'!I65=0," ",'Наука і міжн. д-ть'!I65)</f>
        <v>Давиденко Г.В.</v>
      </c>
      <c r="J65" s="314" t="str">
        <f>IF('Наука і міжн. д-ть'!J65=0," ",'Наука і міжн. д-ть'!J65)</f>
        <v xml:space="preserve"> </v>
      </c>
      <c r="K65" s="363" t="str">
        <f>IF('Наука і міжн. д-ть'!K65=0," ",'Наука і міжн. д-ть'!K65)</f>
        <v xml:space="preserve"> </v>
      </c>
    </row>
    <row r="66" spans="1:11">
      <c r="A66" s="136" t="str">
        <f>IF('Наука і міжн. д-ть'!A66=0," ",'Наука і міжн. д-ть'!A66)</f>
        <v>1.25</v>
      </c>
      <c r="B66" s="218" t="str">
        <f>IF('Наука і міжн. д-ть'!B66=0," ",'Наука і міжн. д-ть'!B66)</f>
        <v>Участь у роботі Науково-експертної ради університету:</v>
      </c>
      <c r="C66" s="261" t="str">
        <f>IF('Наука і міжн. д-ть'!C66=0," ",'Наука і міжн. д-ть'!C66)</f>
        <v xml:space="preserve"> </v>
      </c>
      <c r="D66" s="261" t="str">
        <f>IF('Наука і міжн. д-ть'!D66=0," ",'Наука і міжн. д-ть'!D66)</f>
        <v xml:space="preserve"> </v>
      </c>
      <c r="E66" s="261" t="str">
        <f>IF('Наука і міжн. д-ть'!E66=0," ",'Наука і міжн. д-ть'!E66)</f>
        <v xml:space="preserve"> </v>
      </c>
      <c r="F66" s="261" t="str">
        <f>IF('Наука і міжн. д-ть'!F66=0," ",'Наука і міжн. д-ть'!F66)</f>
        <v xml:space="preserve"> </v>
      </c>
      <c r="G66" s="261" t="str">
        <f>IF('Наука і міжн. д-ть'!G66=0," ",'Наука і міжн. д-ть'!G66)</f>
        <v xml:space="preserve"> </v>
      </c>
      <c r="H66" s="261" t="str">
        <f>IF('Наука і міжн. д-ть'!H66=0," ",'Наука і міжн. д-ть'!H66)</f>
        <v xml:space="preserve"> </v>
      </c>
      <c r="I66" s="285" t="str">
        <f>IF('Наука і міжн. д-ть'!I66=0," ",'Наука і міжн. д-ть'!I66)</f>
        <v>Давиденко Г.В.</v>
      </c>
      <c r="J66" s="254" t="str">
        <f>IF('Наука і міжн. д-ть'!J66=0," ",'Наука і міжн. д-ть'!J66)</f>
        <v xml:space="preserve"> </v>
      </c>
      <c r="K66" s="361" t="str">
        <f>IF('Наука і міжн. д-ть'!K66=0," ",'Наука і міжн. д-ть'!K66)</f>
        <v xml:space="preserve"> </v>
      </c>
    </row>
    <row r="67" spans="1:11">
      <c r="A67" s="54" t="str">
        <f>IF('Наука і міжн. д-ть'!A67=0," ",'Наука і міжн. д-ть'!A67)</f>
        <v xml:space="preserve"> </v>
      </c>
      <c r="B67" s="75" t="str">
        <f>IF('Наука і міжн. д-ть'!B67=0," ",'Наука і міжн. д-ть'!B67)</f>
        <v>керівництво НЕР</v>
      </c>
      <c r="C67" s="54" t="str">
        <f>IF('Наука і міжн. д-ть'!C67=0," ",'Наука і міжн. д-ть'!C67)</f>
        <v>25 балів у звітному періоді</v>
      </c>
      <c r="D67" s="8">
        <f>IF('Наука і міжн. д-ть'!D67=0," ",'Наука і міжн. д-ть'!D67)</f>
        <v>25</v>
      </c>
      <c r="E67" s="49" t="str">
        <f>IF('Наука і міжн. д-ть'!E67=0," ",'Наука і міжн. д-ть'!E67)</f>
        <v xml:space="preserve"> </v>
      </c>
      <c r="F67" s="149" t="str">
        <f>IF('Наука і міжн. д-ть'!F67=0," ",'Наука і міжн. д-ть'!F67)</f>
        <v xml:space="preserve"> </v>
      </c>
      <c r="G67" s="48" t="str">
        <f>IF('Наука і міжн. д-ть'!G67=0," ",'Наука і міжн. д-ть'!G67)</f>
        <v xml:space="preserve"> </v>
      </c>
      <c r="H67" s="47" t="str">
        <f>IF('Наука і міжн. д-ть'!H67=0," ",'Наука і міжн. д-ть'!H67)</f>
        <v xml:space="preserve"> </v>
      </c>
      <c r="I67" s="48" t="str">
        <f>IF('Наука і міжн. д-ть'!I67=0," ",'Наука і міжн. д-ть'!I67)</f>
        <v>Давиденко Г.В.</v>
      </c>
      <c r="J67" s="47" t="str">
        <f>IF('Наука і міжн. д-ть'!J67=0," ",'Наука і міжн. д-ть'!J67)</f>
        <v xml:space="preserve"> </v>
      </c>
      <c r="K67" s="360" t="str">
        <f>IF('Наука і міжн. д-ть'!K67=0," ",'Наука і міжн. д-ть'!K67)</f>
        <v xml:space="preserve"> </v>
      </c>
    </row>
    <row r="68" spans="1:11">
      <c r="A68" s="54" t="str">
        <f>IF('Наука і міжн. д-ть'!A68=0," ",'Наука і міжн. д-ть'!A68)</f>
        <v xml:space="preserve"> </v>
      </c>
      <c r="B68" s="75" t="str">
        <f>IF('Наука і міжн. д-ть'!B68=0," ",'Наука і міжн. д-ть'!B68)</f>
        <v>виконання обов`язків секретаря НЕР</v>
      </c>
      <c r="C68" s="54" t="str">
        <f>IF('Наука і міжн. д-ть'!C68=0," ",'Наука і міжн. д-ть'!C68)</f>
        <v>20 балів у звітному періоді</v>
      </c>
      <c r="D68" s="8">
        <f>IF('Наука і міжн. д-ть'!D68=0," ",'Наука і міжн. д-ть'!D68)</f>
        <v>20</v>
      </c>
      <c r="E68" s="49" t="str">
        <f>IF('Наука і міжн. д-ть'!E68=0," ",'Наука і міжн. д-ть'!E68)</f>
        <v xml:space="preserve"> </v>
      </c>
      <c r="F68" s="149" t="str">
        <f>IF('Наука і міжн. д-ть'!F68=0," ",'Наука і міжн. д-ть'!F68)</f>
        <v xml:space="preserve"> </v>
      </c>
      <c r="G68" s="48" t="str">
        <f>IF('Наука і міжн. д-ть'!G68=0," ",'Наука і міжн. д-ть'!G68)</f>
        <v xml:space="preserve"> </v>
      </c>
      <c r="H68" s="47" t="str">
        <f>IF('Наука і міжн. д-ть'!H68=0," ",'Наука і міжн. д-ть'!H68)</f>
        <v xml:space="preserve"> </v>
      </c>
      <c r="I68" s="48" t="str">
        <f>IF('Наука і міжн. д-ть'!I68=0," ",'Наука і міжн. д-ть'!I68)</f>
        <v>Давиденко Г.В.</v>
      </c>
      <c r="J68" s="47" t="str">
        <f>IF('Наука і міжн. д-ть'!J68=0," ",'Наука і міжн. д-ть'!J68)</f>
        <v xml:space="preserve"> </v>
      </c>
      <c r="K68" s="360" t="str">
        <f>IF('Наука і міжн. д-ть'!K68=0," ",'Наука і міжн. д-ть'!K68)</f>
        <v xml:space="preserve"> </v>
      </c>
    </row>
    <row r="69" spans="1:11" s="56" customFormat="1" ht="31.5">
      <c r="A69" s="91" t="str">
        <f>IF('Наука і міжн. д-ть'!A69=0," ",'Наука і міжн. д-ть'!A69)</f>
        <v xml:space="preserve"> </v>
      </c>
      <c r="B69" s="82" t="str">
        <f>IF('Наука і міжн. д-ть'!B69=0," ",'Наука і міжн. д-ть'!B69)</f>
        <v xml:space="preserve"> членство у НЕР (за умови мінімум однієї доповіді протягом року або виконання інших доручень)</v>
      </c>
      <c r="C69" s="91" t="str">
        <f>IF('Наука і міжн. д-ть'!C69=0," ",'Наука і міжн. д-ть'!C69)</f>
        <v>10 балів у звітному періоді</v>
      </c>
      <c r="D69" s="167">
        <f>IF('Наука і міжн. д-ть'!D69=0," ",'Наука і міжн. д-ть'!D69)</f>
        <v>10</v>
      </c>
      <c r="E69" s="55" t="str">
        <f>IF('Наука і міжн. д-ть'!E69=0," ",'Наука і міжн. д-ть'!E69)</f>
        <v xml:space="preserve"> </v>
      </c>
      <c r="F69" s="149" t="str">
        <f>IF('Наука і міжн. д-ть'!F69=0," ",'Наука і міжн. д-ть'!F69)</f>
        <v xml:space="preserve"> </v>
      </c>
      <c r="G69" s="288" t="str">
        <f>IF('Наука і міжн. д-ть'!G69=0," ",'Наука і міжн. д-ть'!G69)</f>
        <v xml:space="preserve"> </v>
      </c>
      <c r="H69" s="314" t="str">
        <f>IF('Наука і міжн. д-ть'!H69=0," ",'Наука і міжн. д-ть'!H69)</f>
        <v xml:space="preserve"> </v>
      </c>
      <c r="I69" s="288" t="str">
        <f>IF('Наука і міжн. д-ть'!I69=0," ",'Наука і міжн. д-ть'!I69)</f>
        <v>Давиденко Г.В.</v>
      </c>
      <c r="J69" s="314" t="str">
        <f>IF('Наука і міжн. д-ть'!J69=0," ",'Наука і міжн. д-ть'!J69)</f>
        <v xml:space="preserve"> </v>
      </c>
      <c r="K69" s="363" t="str">
        <f>IF('Наука і міжн. д-ть'!K69=0," ",'Наука і міжн. д-ть'!K69)</f>
        <v xml:space="preserve"> </v>
      </c>
    </row>
    <row r="70" spans="1:11">
      <c r="A70" s="136" t="str">
        <f>IF('Наука і міжн. д-ть'!A70=0," ",'Наука і міжн. д-ть'!A70)</f>
        <v>1.26</v>
      </c>
      <c r="B70" s="218" t="str">
        <f>IF('Наука і міжн. д-ть'!B70=0," ",'Наука і міжн. д-ть'!B70)</f>
        <v>Робота над науково-дослідною темою, яка зареєстрована в УкрНТЕІ</v>
      </c>
      <c r="C70" s="261" t="str">
        <f>IF('Наука і міжн. д-ть'!C70=0," ",'Наука і міжн. д-ть'!C70)</f>
        <v xml:space="preserve"> </v>
      </c>
      <c r="D70" s="261" t="str">
        <f>IF('Наука і міжн. д-ть'!D70=0," ",'Наука і міжн. д-ть'!D70)</f>
        <v xml:space="preserve"> </v>
      </c>
      <c r="E70" s="261" t="str">
        <f>IF('Наука і міжн. д-ть'!E70=0," ",'Наука і міжн. д-ть'!E70)</f>
        <v xml:space="preserve"> </v>
      </c>
      <c r="F70" s="261" t="str">
        <f>IF('Наука і міжн. д-ть'!F70=0," ",'Наука і міжн. д-ть'!F70)</f>
        <v xml:space="preserve"> </v>
      </c>
      <c r="G70" s="261" t="str">
        <f>IF('Наука і міжн. д-ть'!G70=0," ",'Наука і міжн. д-ть'!G70)</f>
        <v xml:space="preserve"> </v>
      </c>
      <c r="H70" s="261" t="str">
        <f>IF('Наука і міжн. д-ть'!H70=0," ",'Наука і міжн. д-ть'!H70)</f>
        <v xml:space="preserve"> </v>
      </c>
      <c r="I70" s="285" t="str">
        <f>IF('Наука і міжн. д-ть'!I70=0," ",'Наука і міжн. д-ть'!I70)</f>
        <v>Давиденко Г.В.</v>
      </c>
      <c r="J70" s="254" t="str">
        <f>IF('Наука і міжн. д-ть'!J70=0," ",'Наука і міжн. д-ть'!J70)</f>
        <v xml:space="preserve"> </v>
      </c>
      <c r="K70" s="361" t="str">
        <f>IF('Наука і міжн. д-ть'!K70=0," ",'Наука і міжн. д-ть'!K70)</f>
        <v xml:space="preserve"> </v>
      </c>
    </row>
    <row r="71" spans="1:11">
      <c r="A71" s="54" t="str">
        <f>IF('Наука і міжн. д-ть'!A71=0," ",'Наука і міжн. д-ть'!A71)</f>
        <v xml:space="preserve"> </v>
      </c>
      <c r="B71" s="75" t="str">
        <f>IF('Наука і міжн. д-ть'!B71=0," ",'Наука і міжн. д-ть'!B71)</f>
        <v>керівництво науково-дослідною темою</v>
      </c>
      <c r="C71" s="276" t="str">
        <f>IF('Наука і міжн. д-ть'!C71=0," ",'Наука і міжн. д-ть'!C71)</f>
        <v>50 балів у звітному періоді</v>
      </c>
      <c r="D71" s="8">
        <f>IF('Наука і міжн. д-ть'!D71=0," ",'Наука і міжн. д-ть'!D71)</f>
        <v>30</v>
      </c>
      <c r="E71" s="49" t="str">
        <f>IF('Наука і міжн. д-ть'!E71=0," ",'Наука і міжн. д-ть'!E71)</f>
        <v xml:space="preserve"> </v>
      </c>
      <c r="F71" s="149" t="str">
        <f>IF('Наука і міжн. д-ть'!F71=0," ",'Наука і міжн. д-ть'!F71)</f>
        <v xml:space="preserve"> </v>
      </c>
      <c r="G71" s="48" t="str">
        <f>IF('Наука і міжн. д-ть'!G71=0," ",'Наука і міжн. д-ть'!G71)</f>
        <v xml:space="preserve"> </v>
      </c>
      <c r="H71" s="47" t="str">
        <f>IF('Наука і міжн. д-ть'!H71=0," ",'Наука і міжн. д-ть'!H71)</f>
        <v xml:space="preserve"> </v>
      </c>
      <c r="I71" s="48" t="str">
        <f>IF('Наука і міжн. д-ть'!I71=0," ",'Наука і міжн. д-ть'!I71)</f>
        <v>Давиденко Г.В.</v>
      </c>
      <c r="J71" s="47" t="str">
        <f>IF('Наука і міжн. д-ть'!J71=0," ",'Наука і міжн. д-ть'!J71)</f>
        <v xml:space="preserve"> </v>
      </c>
      <c r="K71" s="360" t="str">
        <f>IF('Наука і міжн. д-ть'!K71=0," ",'Наука і міжн. д-ть'!K71)</f>
        <v xml:space="preserve"> </v>
      </c>
    </row>
    <row r="72" spans="1:11">
      <c r="A72" s="54" t="str">
        <f>IF('Наука і міжн. д-ть'!A72=0," ",'Наука і міжн. д-ть'!A72)</f>
        <v xml:space="preserve"> </v>
      </c>
      <c r="B72" s="75" t="str">
        <f>IF('Наука і міжн. д-ть'!B72=0," ",'Наука і міжн. д-ть'!B72)</f>
        <v>виконання науково-дослідної теми</v>
      </c>
      <c r="C72" s="54" t="str">
        <f>IF('Наука і міжн. д-ть'!C72=0," ",'Наука і міжн. д-ть'!C72)</f>
        <v>25 балів у звітному періоді</v>
      </c>
      <c r="D72" s="8">
        <f>IF('Наука і міжн. д-ть'!D72=0," ",'Наука і міжн. д-ть'!D72)</f>
        <v>25</v>
      </c>
      <c r="E72" s="49" t="str">
        <f>IF('Наука і міжн. д-ть'!E72=0," ",'Наука і міжн. д-ть'!E72)</f>
        <v xml:space="preserve"> </v>
      </c>
      <c r="F72" s="149" t="str">
        <f>IF('Наука і міжн. д-ть'!F72=0," ",'Наука і міжн. д-ть'!F72)</f>
        <v xml:space="preserve"> </v>
      </c>
      <c r="G72" s="48" t="str">
        <f>IF('Наука і міжн. д-ть'!G72=0," ",'Наука і міжн. д-ть'!G72)</f>
        <v xml:space="preserve"> </v>
      </c>
      <c r="H72" s="47" t="str">
        <f>IF('Наука і міжн. д-ть'!H72=0," ",'Наука і міжн. д-ть'!H72)</f>
        <v xml:space="preserve"> </v>
      </c>
      <c r="I72" s="48" t="str">
        <f>IF('Наука і міжн. д-ть'!I72=0," ",'Наука і міжн. д-ть'!I72)</f>
        <v>Давиденко Г.В.</v>
      </c>
      <c r="J72" s="47" t="str">
        <f>IF('Наука і міжн. д-ть'!J72=0," ",'Наука і міжн. д-ть'!J72)</f>
        <v xml:space="preserve"> </v>
      </c>
      <c r="K72" s="360" t="str">
        <f>IF('Наука і міжн. д-ть'!K72=0," ",'Наука і міжн. д-ть'!K72)</f>
        <v xml:space="preserve"> </v>
      </c>
    </row>
    <row r="73" spans="1:11" s="53" customFormat="1">
      <c r="A73" s="412" t="str">
        <f>IF('Наука і міжн. д-ть'!A73=0," ",'Наука і міжн. д-ть'!A73)</f>
        <v xml:space="preserve"> </v>
      </c>
      <c r="B73" s="420" t="str">
        <f>IF('Наука і міжн. д-ть'!B73=0," ",'Наука і міжн. д-ть'!B73)</f>
        <v>відповідальний за подання звітних документів</v>
      </c>
      <c r="C73" s="408" t="str">
        <f>IF('Наука і міжн. д-ть'!C73=0," ",'Наука і міжн. д-ть'!C73)</f>
        <v>25 балів у звітному періоді</v>
      </c>
      <c r="D73" s="414" t="str">
        <f>IF('Наука і міжн. д-ть'!D73=0," ",'Наука і міжн. д-ть'!D73)</f>
        <v xml:space="preserve"> </v>
      </c>
      <c r="E73" s="415" t="str">
        <f>IF('Наука і міжн. д-ть'!E73=0," ",'Наука і міжн. д-ть'!E73)</f>
        <v xml:space="preserve"> </v>
      </c>
      <c r="F73" s="408" t="str">
        <f>IF('Наука і міжн. д-ть'!F73=0," ",'Наука і міжн. д-ть'!F73)</f>
        <v xml:space="preserve"> </v>
      </c>
      <c r="G73" s="416" t="str">
        <f>IF('Наука і міжн. д-ть'!G73=0," ",'Наука і міжн. д-ть'!G73)</f>
        <v xml:space="preserve"> </v>
      </c>
      <c r="H73" s="417" t="str">
        <f>IF('Наука і міжн. д-ть'!H73=0," ",'Наука і міжн. д-ть'!H73)</f>
        <v xml:space="preserve"> </v>
      </c>
      <c r="I73" s="416" t="str">
        <f>IF('Наука і міжн. д-ть'!I73=0," ",'Наука і міжн. д-ть'!I73)</f>
        <v>Давиденко Г.В.</v>
      </c>
      <c r="J73" s="417" t="str">
        <f>IF('Наука і міжн. д-ть'!J73=0," ",'Наука і міжн. д-ть'!J73)</f>
        <v xml:space="preserve"> </v>
      </c>
      <c r="K73" s="418" t="str">
        <f>IF('Наука і міжн. д-ть'!K73=0," ",'Наука і міжн. д-ть'!K73)</f>
        <v xml:space="preserve"> </v>
      </c>
    </row>
    <row r="74" spans="1:11" ht="31.5">
      <c r="A74" s="136" t="str">
        <f>IF('Наука і міжн. д-ть'!A74=0," ",'Наука і міжн. д-ть'!A74)</f>
        <v>1.27</v>
      </c>
      <c r="B74" s="218" t="str">
        <f>IF('Наука і міжн. д-ть'!B74=0," ",'Наука і міжн. д-ть'!B74)</f>
        <v>Участь у роботі консультативних (дорадчих) органів з питань освіти та науки</v>
      </c>
      <c r="C74" s="390" t="str">
        <f>IF('Наука і міжн. д-ть'!C74=0," ",'Наука і міжн. д-ть'!C74)</f>
        <v xml:space="preserve"> </v>
      </c>
      <c r="D74" s="255" t="str">
        <f>IF('Наука і міжн. д-ть'!D74=0," ",'Наука і міжн. д-ть'!D74)</f>
        <v xml:space="preserve"> </v>
      </c>
      <c r="E74" s="220" t="str">
        <f>IF('Наука і міжн. д-ть'!E74=0," ",'Наука і міжн. д-ть'!E74)</f>
        <v xml:space="preserve"> </v>
      </c>
      <c r="F74" s="221" t="str">
        <f>IF('Наука і міжн. д-ть'!F74=0," ",'Наука і міжн. д-ть'!F74)</f>
        <v xml:space="preserve"> </v>
      </c>
      <c r="G74" s="285" t="str">
        <f>IF('Наука і міжн. д-ть'!G74=0," ",'Наука і міжн. д-ть'!G74)</f>
        <v xml:space="preserve"> </v>
      </c>
      <c r="H74" s="254" t="str">
        <f>IF('Наука і міжн. д-ть'!H74=0," ",'Наука і міжн. д-ть'!H74)</f>
        <v xml:space="preserve"> </v>
      </c>
      <c r="I74" s="285" t="str">
        <f>IF('Наука і міжн. д-ть'!I74=0," ",'Наука і міжн. д-ть'!I74)</f>
        <v>Давиденко Г.В.</v>
      </c>
      <c r="J74" s="254" t="str">
        <f>IF('Наука і міжн. д-ть'!J74=0," ",'Наука і міжн. д-ть'!J74)</f>
        <v xml:space="preserve"> </v>
      </c>
      <c r="K74" s="361" t="str">
        <f>IF('Наука і міжн. д-ть'!K74=0," ",'Наука і міжн. д-ть'!K74)</f>
        <v xml:space="preserve"> </v>
      </c>
    </row>
    <row r="75" spans="1:11">
      <c r="A75" s="54" t="str">
        <f>IF('Наука і міжн. д-ть'!A75=0," ",'Наука і міжн. д-ть'!A75)</f>
        <v xml:space="preserve"> </v>
      </c>
      <c r="B75" s="75" t="str">
        <f>IF('Наука і міжн. д-ть'!B75=0," ",'Наука і міжн. д-ть'!B75)</f>
        <v xml:space="preserve">центральної влади </v>
      </c>
      <c r="C75" s="54" t="str">
        <f>IF('Наука і міжн. д-ть'!C75=0," ",'Наука і міжн. д-ть'!C75)</f>
        <v>75 балів у звітному періоді</v>
      </c>
      <c r="D75" s="8">
        <f>IF('Наука і міжн. д-ть'!D75=0," ",'Наука і міжн. д-ть'!D75)</f>
        <v>75</v>
      </c>
      <c r="E75" s="49" t="str">
        <f>IF('Наука і міжн. д-ть'!E75=0," ",'Наука і міжн. д-ть'!E75)</f>
        <v xml:space="preserve"> </v>
      </c>
      <c r="F75" s="149" t="str">
        <f>IF('Наука і міжн. д-ть'!F75=0," ",'Наука і міжн. д-ть'!F75)</f>
        <v xml:space="preserve"> </v>
      </c>
      <c r="G75" s="48" t="str">
        <f>IF('Наука і міжн. д-ть'!G75=0," ",'Наука і міжн. д-ть'!G75)</f>
        <v xml:space="preserve"> </v>
      </c>
      <c r="H75" s="47" t="str">
        <f>IF('Наука і міжн. д-ть'!H75=0," ",'Наука і міжн. д-ть'!H75)</f>
        <v xml:space="preserve"> </v>
      </c>
      <c r="I75" s="48" t="str">
        <f>IF('Наука і міжн. д-ть'!I75=0," ",'Наука і міжн. д-ть'!I75)</f>
        <v>Давиденко Г.В.</v>
      </c>
      <c r="J75" s="47" t="str">
        <f>IF('Наука і міжн. д-ть'!J75=0," ",'Наука і міжн. д-ть'!J75)</f>
        <v xml:space="preserve"> </v>
      </c>
      <c r="K75" s="360" t="str">
        <f>IF('Наука і міжн. д-ть'!K75=0," ",'Наука і міжн. д-ть'!K75)</f>
        <v xml:space="preserve"> </v>
      </c>
    </row>
    <row r="76" spans="1:11">
      <c r="A76" s="54" t="str">
        <f>IF('Наука і міжн. д-ть'!A76=0," ",'Наука і міжн. д-ть'!A76)</f>
        <v xml:space="preserve"> </v>
      </c>
      <c r="B76" s="75" t="str">
        <f>IF('Наука і міжн. д-ть'!B76=0," ",'Наука і міжн. д-ть'!B76)</f>
        <v>місцевої влади</v>
      </c>
      <c r="C76" s="54" t="str">
        <f>IF('Наука і міжн. д-ть'!C76=0," ",'Наука і міжн. д-ть'!C76)</f>
        <v>50 балів у звітному періоді</v>
      </c>
      <c r="D76" s="8">
        <f>IF('Наука і міжн. д-ть'!D76=0," ",'Наука і міжн. д-ть'!D76)</f>
        <v>50</v>
      </c>
      <c r="E76" s="49" t="str">
        <f>IF('Наука і міжн. д-ть'!E76=0," ",'Наука і міжн. д-ть'!E76)</f>
        <v xml:space="preserve"> </v>
      </c>
      <c r="F76" s="149" t="str">
        <f>IF('Наука і міжн. д-ть'!F76=0," ",'Наука і міжн. д-ть'!F76)</f>
        <v xml:space="preserve"> </v>
      </c>
      <c r="G76" s="48" t="str">
        <f>IF('Наука і міжн. д-ть'!G76=0," ",'Наука і міжн. д-ть'!G76)</f>
        <v xml:space="preserve"> </v>
      </c>
      <c r="H76" s="47" t="str">
        <f>IF('Наука і міжн. д-ть'!H76=0," ",'Наука і міжн. д-ть'!H76)</f>
        <v xml:space="preserve"> </v>
      </c>
      <c r="I76" s="48" t="str">
        <f>IF('Наука і міжн. д-ть'!I76=0," ",'Наука і міжн. д-ть'!I76)</f>
        <v>Давиденко Г.В.</v>
      </c>
      <c r="J76" s="47" t="str">
        <f>IF('Наука і міжн. д-ть'!J76=0," ",'Наука і міжн. д-ть'!J76)</f>
        <v xml:space="preserve"> </v>
      </c>
      <c r="K76" s="360" t="str">
        <f>IF('Наука і міжн. д-ть'!K76=0," ",'Наука і міжн. д-ть'!K76)</f>
        <v xml:space="preserve"> </v>
      </c>
    </row>
    <row r="77" spans="1:11" s="56" customFormat="1" ht="78.75">
      <c r="A77" s="136" t="str">
        <f>IF('Наука і міжн. д-ть'!A77=0," ",'Наука і міжн. д-ть'!A77)</f>
        <v>1.28</v>
      </c>
      <c r="B77" s="224" t="str">
        <f>IF('Наука і міжн. д-ть'!B77=0," ",'Наука і міжн. д-ть'!B77)</f>
        <v>Робота на Міжнародній студентській олімпіаді/Всеукраїнській студентській олімпіаді/Всеукраїнському конкурсі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у складі</v>
      </c>
      <c r="C77" s="261" t="str">
        <f>IF('Наука і міжн. д-ть'!C77=0," ",'Наука і міжн. д-ть'!C77)</f>
        <v xml:space="preserve"> </v>
      </c>
      <c r="D77" s="261" t="str">
        <f>IF('Наука і міжн. д-ть'!D77=0," ",'Наука і міжн. д-ть'!D77)</f>
        <v xml:space="preserve"> </v>
      </c>
      <c r="E77" s="261" t="str">
        <f>IF('Наука і міжн. д-ть'!E77=0," ",'Наука і міжн. д-ть'!E77)</f>
        <v xml:space="preserve"> </v>
      </c>
      <c r="F77" s="261" t="str">
        <f>IF('Наука і міжн. д-ть'!F77=0," ",'Наука і міжн. д-ть'!F77)</f>
        <v xml:space="preserve"> </v>
      </c>
      <c r="G77" s="261" t="str">
        <f>IF('Наука і міжн. д-ть'!G77=0," ",'Наука і міжн. д-ть'!G77)</f>
        <v xml:space="preserve"> </v>
      </c>
      <c r="H77" s="261" t="str">
        <f>IF('Наука і міжн. д-ть'!H77=0," ",'Наука і міжн. д-ть'!H77)</f>
        <v xml:space="preserve"> </v>
      </c>
      <c r="I77" s="285" t="str">
        <f>IF('Наука і міжн. д-ть'!I77=0," ",'Наука і міжн. д-ть'!I77)</f>
        <v>Давиденко Г.В.</v>
      </c>
      <c r="J77" s="254" t="str">
        <f>IF('Наука і міжн. д-ть'!J77=0," ",'Наука і міжн. д-ть'!J77)</f>
        <v xml:space="preserve"> </v>
      </c>
      <c r="K77" s="361" t="str">
        <f>IF('Наука і міжн. д-ть'!K77=0," ",'Наука і міжн. д-ть'!K77)</f>
        <v xml:space="preserve"> </v>
      </c>
    </row>
    <row r="78" spans="1:11">
      <c r="A78" s="54" t="str">
        <f>IF('Наука і міжн. д-ть'!A78=0," ",'Наука і міжн. д-ть'!A78)</f>
        <v xml:space="preserve"> </v>
      </c>
      <c r="B78" s="74" t="str">
        <f>IF('Наука і міжн. д-ть'!B78=0," ",'Наука і міжн. д-ть'!B78)</f>
        <v>організаційного комітету</v>
      </c>
      <c r="C78" s="54" t="str">
        <f>IF('Наука і міжн. д-ть'!C78=0," ",'Наука і міжн. д-ть'!C78)</f>
        <v>35 балів у звітному періоді</v>
      </c>
      <c r="D78" s="8">
        <f>IF('Наука і міжн. д-ть'!D78=0," ",'Наука і міжн. д-ть'!D78)</f>
        <v>35</v>
      </c>
      <c r="E78" s="49" t="str">
        <f>IF('Наука і міжн. д-ть'!E78=0," ",'Наука і міжн. д-ть'!E78)</f>
        <v xml:space="preserve"> </v>
      </c>
      <c r="F78" s="149" t="str">
        <f>IF('Наука і міжн. д-ть'!F78=0," ",'Наука і міжн. д-ть'!F78)</f>
        <v xml:space="preserve"> </v>
      </c>
      <c r="G78" s="48" t="str">
        <f>IF('Наука і міжн. д-ть'!G78=0," ",'Наука і міжн. д-ть'!G78)</f>
        <v xml:space="preserve"> </v>
      </c>
      <c r="H78" s="47" t="str">
        <f>IF('Наука і міжн. д-ть'!H78=0," ",'Наука і міжн. д-ть'!H78)</f>
        <v xml:space="preserve"> </v>
      </c>
      <c r="I78" s="48" t="str">
        <f>IF('Наука і міжн. д-ть'!I78=0," ",'Наука і міжн. д-ть'!I78)</f>
        <v>Давиденко Г.В.</v>
      </c>
      <c r="J78" s="47" t="str">
        <f>IF('Наука і міжн. д-ть'!J78=0," ",'Наука і міжн. д-ть'!J78)</f>
        <v xml:space="preserve"> </v>
      </c>
      <c r="K78" s="360" t="str">
        <f>IF('Наука і міжн. д-ть'!K78=0," ",'Наука і міжн. д-ть'!K78)</f>
        <v xml:space="preserve"> </v>
      </c>
    </row>
    <row r="79" spans="1:11" s="53" customFormat="1">
      <c r="A79" s="89" t="str">
        <f>IF('Наука і міжн. д-ть'!A79=0," ",'Наука і міжн. д-ть'!A79)</f>
        <v xml:space="preserve"> </v>
      </c>
      <c r="B79" s="348" t="str">
        <f>IF('Наука і міжн. д-ть'!B79=0," ",'Наука і міжн. д-ть'!B79)</f>
        <v>журі</v>
      </c>
      <c r="C79" s="89" t="str">
        <f>IF('Наука і міжн. д-ть'!C79=0," ",'Наука і міжн. д-ть'!C79)</f>
        <v>25 балів у звітному періоді</v>
      </c>
      <c r="D79" s="382">
        <f>IF('Наука і міжн. д-ть'!D79=0," ",'Наука і міжн. д-ть'!D79)</f>
        <v>25</v>
      </c>
      <c r="E79" s="51" t="str">
        <f>IF('Наука і міжн. д-ть'!E79=0," ",'Наука і міжн. д-ть'!E79)</f>
        <v xml:space="preserve"> </v>
      </c>
      <c r="F79" s="276" t="str">
        <f>IF('Наука і міжн. д-ть'!F79=0," ",'Наука і міжн. д-ть'!F79)</f>
        <v xml:space="preserve"> </v>
      </c>
      <c r="G79" s="286" t="str">
        <f>IF('Наука і міжн. д-ть'!G79=0," ",'Наука і міжн. д-ть'!G79)</f>
        <v xml:space="preserve"> </v>
      </c>
      <c r="H79" s="52" t="str">
        <f>IF('Наука і міжн. д-ть'!H79=0," ",'Наука і міжн. д-ть'!H79)</f>
        <v xml:space="preserve"> </v>
      </c>
      <c r="I79" s="286" t="str">
        <f>IF('Наука і міжн. д-ть'!I79=0," ",'Наука і міжн. д-ть'!I79)</f>
        <v>Давиденко Г.В.</v>
      </c>
      <c r="J79" s="52" t="str">
        <f>IF('Наука і міжн. д-ть'!J79=0," ",'Наука і міжн. д-ть'!J79)</f>
        <v xml:space="preserve"> </v>
      </c>
      <c r="K79" s="362" t="str">
        <f>IF('Наука і міжн. д-ть'!K79=0," ",'Наука і міжн. д-ть'!K79)</f>
        <v xml:space="preserve"> </v>
      </c>
    </row>
    <row r="80" spans="1:11">
      <c r="A80" s="54" t="str">
        <f>IF('Наука і міжн. д-ть'!A80=0," ",'Наука і міжн. д-ть'!A80)</f>
        <v xml:space="preserve"> </v>
      </c>
      <c r="B80" s="74" t="str">
        <f>IF('Наука і міжн. д-ть'!B80=0," ",'Наука і міжн. д-ть'!B80)</f>
        <v>апеляційної комісії</v>
      </c>
      <c r="C80" s="54" t="str">
        <f>IF('Наука і міжн. д-ть'!C80=0," ",'Наука і міжн. д-ть'!C80)</f>
        <v>25 балів у звітному періоді</v>
      </c>
      <c r="D80" s="8">
        <f>IF('Наука і міжн. д-ть'!D80=0," ",'Наука і міжн. д-ть'!D80)</f>
        <v>25</v>
      </c>
      <c r="E80" s="49" t="str">
        <f>IF('Наука і міжн. д-ть'!E80=0," ",'Наука і міжн. д-ть'!E80)</f>
        <v xml:space="preserve"> </v>
      </c>
      <c r="F80" s="149" t="str">
        <f>IF('Наука і міжн. д-ть'!F80=0," ",'Наука і міжн. д-ть'!F80)</f>
        <v xml:space="preserve"> </v>
      </c>
      <c r="G80" s="48" t="str">
        <f>IF('Наука і міжн. д-ть'!G80=0," ",'Наука і міжн. д-ть'!G80)</f>
        <v xml:space="preserve"> </v>
      </c>
      <c r="H80" s="47" t="str">
        <f>IF('Наука і міжн. д-ть'!H80=0," ",'Наука і міжн. д-ть'!H80)</f>
        <v xml:space="preserve"> </v>
      </c>
      <c r="I80" s="48" t="str">
        <f>IF('Наука і міжн. д-ть'!I80=0," ",'Наука і міжн. д-ть'!I80)</f>
        <v>Давиденко Г.В.</v>
      </c>
      <c r="J80" s="47" t="str">
        <f>IF('Наука і міжн. д-ть'!J80=0," ",'Наука і міжн. д-ть'!J80)</f>
        <v xml:space="preserve"> </v>
      </c>
      <c r="K80" s="360" t="str">
        <f>IF('Наука і міжн. д-ть'!K80=0," ",'Наука і міжн. д-ть'!K80)</f>
        <v xml:space="preserve"> </v>
      </c>
    </row>
    <row r="81" spans="1:11" s="53" customFormat="1">
      <c r="A81" s="412" t="str">
        <f>IF('Наука і міжн. д-ть'!A81=0," ",'Наука і міжн. д-ть'!A81)</f>
        <v xml:space="preserve"> </v>
      </c>
      <c r="B81" s="413" t="str">
        <f>IF('Наука і міжн. д-ть'!B81=0," ",'Наука і міжн. д-ть'!B81)</f>
        <v>рецензент</v>
      </c>
      <c r="C81" s="408" t="str">
        <f>IF('Наука і міжн. д-ть'!C81=0," ",'Наука і міжн. д-ть'!C81)</f>
        <v>5 балів за кожну роботу</v>
      </c>
      <c r="D81" s="414">
        <f>IF('Наука і міжн. д-ть'!D81=0," ",'Наука і міжн. д-ть'!D81)</f>
        <v>5</v>
      </c>
      <c r="E81" s="415" t="str">
        <f>IF('Наука і міжн. д-ть'!E81=0," ",'Наука і міжн. д-ть'!E81)</f>
        <v xml:space="preserve"> </v>
      </c>
      <c r="F81" s="408" t="str">
        <f>IF('Наука і міжн. д-ть'!F81=0," ",'Наука і міжн. д-ть'!F81)</f>
        <v xml:space="preserve"> </v>
      </c>
      <c r="G81" s="416" t="str">
        <f>IF('Наука і міжн. д-ть'!G81=0," ",'Наука і міжн. д-ть'!G81)</f>
        <v xml:space="preserve"> </v>
      </c>
      <c r="H81" s="417" t="str">
        <f>IF('Наука і міжн. д-ть'!H81=0," ",'Наука і міжн. д-ть'!H81)</f>
        <v xml:space="preserve"> </v>
      </c>
      <c r="I81" s="430" t="str">
        <f>IF('Наука і міжн. д-ть'!I81=0," ",'Наука і міжн. д-ть'!I81)</f>
        <v xml:space="preserve"> </v>
      </c>
      <c r="J81" s="417" t="str">
        <f>IF('Наука і міжн. д-ть'!J81=0," ",'Наука і міжн. д-ть'!J81)</f>
        <v xml:space="preserve"> </v>
      </c>
      <c r="K81" s="418" t="str">
        <f>IF('Наука і міжн. д-ть'!K81=0," ",'Наука і міжн. д-ть'!K81)</f>
        <v xml:space="preserve"> </v>
      </c>
    </row>
    <row r="82" spans="1:11" ht="47.25">
      <c r="A82" s="136" t="str">
        <f>IF('Наука і міжн. д-ть'!A82=0," ",'Наука і міжн. д-ть'!A82)</f>
        <v>1.29</v>
      </c>
      <c r="B82" s="224" t="str">
        <f>IF('Наука і міжн. д-ть'!B82=0," ",'Наука і міжн. д-ть'!B82)</f>
        <v>Виконання функцій у науковому виданні Університету "Україна", що входить із ненульовим коефіцієнтом впливовості до наукометричних баз Scopus, Web of Science, інших наукометричних баз, визнаних МОН</v>
      </c>
      <c r="C82" s="261" t="str">
        <f>IF('Наука і міжн. д-ть'!C82=0," ",'Наука і міжн. д-ть'!C82)</f>
        <v xml:space="preserve"> </v>
      </c>
      <c r="D82" s="261" t="str">
        <f>IF('Наука і міжн. д-ть'!D82=0," ",'Наука і міжн. д-ть'!D82)</f>
        <v xml:space="preserve"> </v>
      </c>
      <c r="E82" s="261" t="str">
        <f>IF('Наука і міжн. д-ть'!E82=0," ",'Наука і міжн. д-ть'!E82)</f>
        <v xml:space="preserve"> </v>
      </c>
      <c r="F82" s="261" t="str">
        <f>IF('Наука і міжн. д-ть'!F82=0," ",'Наука і міжн. д-ть'!F82)</f>
        <v xml:space="preserve"> </v>
      </c>
      <c r="G82" s="261" t="str">
        <f>IF('Наука і міжн. д-ть'!G82=0," ",'Наука і міжн. д-ть'!G82)</f>
        <v xml:space="preserve"> </v>
      </c>
      <c r="H82" s="261" t="str">
        <f>IF('Наука і міжн. д-ть'!H82=0," ",'Наука і міжн. д-ть'!H82)</f>
        <v xml:space="preserve"> </v>
      </c>
      <c r="I82" s="285" t="str">
        <f>IF('Наука і міжн. д-ть'!I82=0," ",'Наука і міжн. д-ть'!I82)</f>
        <v>Давиденко Г.В.</v>
      </c>
      <c r="J82" s="254" t="str">
        <f>IF('Наука і міжн. д-ть'!J82=0," ",'Наука і міжн. д-ть'!J82)</f>
        <v xml:space="preserve"> </v>
      </c>
      <c r="K82" s="361" t="str">
        <f>IF('Наука і міжн. д-ть'!K82=0," ",'Наука і міжн. д-ть'!K82)</f>
        <v xml:space="preserve"> </v>
      </c>
    </row>
    <row r="83" spans="1:11">
      <c r="A83" s="54" t="str">
        <f>IF('Наука і міжн. д-ть'!A83=0," ",'Наука і міжн. д-ть'!A83)</f>
        <v xml:space="preserve"> </v>
      </c>
      <c r="B83" s="372" t="str">
        <f>IF('Наука і міжн. д-ть'!B83=0," ",'Наука і міжн. д-ть'!B83)</f>
        <v>головного редактора</v>
      </c>
      <c r="C83" s="58" t="str">
        <f>IF('Наука і міжн. д-ть'!C83=0," ",'Наука і міжн. д-ть'!C83)</f>
        <v>150 балів у звітному періоді</v>
      </c>
      <c r="D83" s="371">
        <f>IF('Наука і міжн. д-ть'!D83=0," ",'Наука і міжн. д-ть'!D83)</f>
        <v>150</v>
      </c>
      <c r="E83" s="49" t="str">
        <f>IF('Наука і міжн. д-ть'!E83=0," ",'Наука і міжн. д-ть'!E83)</f>
        <v xml:space="preserve"> </v>
      </c>
      <c r="F83" s="149" t="str">
        <f>IF('Наука і міжн. д-ть'!F83=0," ",'Наука і міжн. д-ть'!F83)</f>
        <v xml:space="preserve"> </v>
      </c>
      <c r="G83" s="48" t="str">
        <f>IF('Наука і міжн. д-ть'!G83=0," ",'Наука і міжн. д-ть'!G83)</f>
        <v xml:space="preserve"> </v>
      </c>
      <c r="H83" s="47" t="str">
        <f>IF('Наука і міжн. д-ть'!H83=0," ",'Наука і міжн. д-ть'!H83)</f>
        <v xml:space="preserve"> </v>
      </c>
      <c r="I83" s="48" t="str">
        <f>IF('Наука і міжн. д-ть'!I83=0," ",'Наука і міжн. д-ть'!I83)</f>
        <v>Давиденко Г.В.</v>
      </c>
      <c r="J83" s="47" t="str">
        <f>IF('Наука і міжн. д-ть'!J83=0," ",'Наука і міжн. д-ть'!J83)</f>
        <v xml:space="preserve"> </v>
      </c>
      <c r="K83" s="360" t="str">
        <f>IF('Наука і міжн. д-ть'!K83=0," ",'Наука і міжн. д-ть'!K83)</f>
        <v xml:space="preserve"> </v>
      </c>
    </row>
    <row r="84" spans="1:11">
      <c r="A84" s="54" t="str">
        <f>IF('Наука і міжн. д-ть'!A84=0," ",'Наука і міжн. д-ть'!A84)</f>
        <v xml:space="preserve"> </v>
      </c>
      <c r="B84" s="372" t="str">
        <f>IF('Наука і міжн. д-ть'!B84=0," ",'Наука і міжн. д-ть'!B84)</f>
        <v>заступника головного редактора</v>
      </c>
      <c r="C84" s="58" t="str">
        <f>IF('Наука і міжн. д-ть'!C84=0," ",'Наука і міжн. д-ть'!C84)</f>
        <v>100 балів у звітному періоді</v>
      </c>
      <c r="D84" s="371">
        <f>IF('Наука і міжн. д-ть'!D84=0," ",'Наука і міжн. д-ть'!D84)</f>
        <v>100</v>
      </c>
      <c r="E84" s="49" t="str">
        <f>IF('Наука і міжн. д-ть'!E84=0," ",'Наука і міжн. д-ть'!E84)</f>
        <v xml:space="preserve"> </v>
      </c>
      <c r="F84" s="149" t="str">
        <f>IF('Наука і міжн. д-ть'!F84=0," ",'Наука і міжн. д-ть'!F84)</f>
        <v xml:space="preserve"> </v>
      </c>
      <c r="G84" s="48" t="str">
        <f>IF('Наука і міжн. д-ть'!G84=0," ",'Наука і міжн. д-ть'!G84)</f>
        <v xml:space="preserve"> </v>
      </c>
      <c r="H84" s="47" t="str">
        <f>IF('Наука і міжн. д-ть'!H84=0," ",'Наука і міжн. д-ть'!H84)</f>
        <v xml:space="preserve"> </v>
      </c>
      <c r="I84" s="48" t="str">
        <f>IF('Наука і міжн. д-ть'!I84=0," ",'Наука і міжн. д-ть'!I84)</f>
        <v>Давиденко Г.В.</v>
      </c>
      <c r="J84" s="47" t="str">
        <f>IF('Наука і міжн. д-ть'!J84=0," ",'Наука і міжн. д-ть'!J84)</f>
        <v xml:space="preserve"> </v>
      </c>
      <c r="K84" s="360" t="str">
        <f>IF('Наука і міжн. д-ть'!K84=0," ",'Наука і міжн. д-ть'!K84)</f>
        <v xml:space="preserve"> </v>
      </c>
    </row>
    <row r="85" spans="1:11">
      <c r="A85" s="54" t="str">
        <f>IF('Наука і міжн. д-ть'!A85=0," ",'Наука і міжн. д-ть'!A85)</f>
        <v xml:space="preserve"> </v>
      </c>
      <c r="B85" s="81" t="str">
        <f>IF('Наука і міжн. д-ть'!B85=0," ",'Наука і міжн. д-ть'!B85)</f>
        <v>технічного редактора</v>
      </c>
      <c r="C85" s="58" t="str">
        <f>IF('Наука і міжн. д-ть'!C85=0," ",'Наука і міжн. д-ть'!C85)</f>
        <v>70 балів у звітному періоді</v>
      </c>
      <c r="D85" s="371">
        <f>IF('Наука і міжн. д-ть'!D85=0," ",'Наука і міжн. д-ть'!D85)</f>
        <v>70</v>
      </c>
      <c r="E85" s="49" t="str">
        <f>IF('Наука і міжн. д-ть'!E85=0," ",'Наука і міжн. д-ть'!E85)</f>
        <v xml:space="preserve"> </v>
      </c>
      <c r="F85" s="149" t="str">
        <f>IF('Наука і міжн. д-ть'!F85=0," ",'Наука і міжн. д-ть'!F85)</f>
        <v xml:space="preserve"> </v>
      </c>
      <c r="G85" s="48" t="str">
        <f>IF('Наука і міжн. д-ть'!G85=0," ",'Наука і міжн. д-ть'!G85)</f>
        <v xml:space="preserve"> </v>
      </c>
      <c r="H85" s="47" t="str">
        <f>IF('Наука і міжн. д-ть'!H85=0," ",'Наука і міжн. д-ть'!H85)</f>
        <v xml:space="preserve"> </v>
      </c>
      <c r="I85" s="48" t="str">
        <f>IF('Наука і міжн. д-ть'!I85=0," ",'Наука і міжн. д-ть'!I85)</f>
        <v>Давиденко Г.В.</v>
      </c>
      <c r="J85" s="47" t="str">
        <f>IF('Наука і міжн. д-ть'!J85=0," ",'Наука і міжн. д-ть'!J85)</f>
        <v xml:space="preserve"> </v>
      </c>
      <c r="K85" s="360" t="str">
        <f>IF('Наука і міжн. д-ть'!K85=0," ",'Наука і міжн. д-ть'!K85)</f>
        <v xml:space="preserve"> </v>
      </c>
    </row>
    <row r="86" spans="1:11">
      <c r="A86" s="54" t="str">
        <f>IF('Наука і міжн. д-ть'!A86=0," ",'Наука і міжн. д-ть'!A86)</f>
        <v xml:space="preserve"> </v>
      </c>
      <c r="B86" s="81" t="str">
        <f>IF('Наука і міжн. д-ть'!B86=0," ",'Наука і міжн. д-ть'!B86)</f>
        <v>члена редакційної колегії</v>
      </c>
      <c r="C86" s="58" t="str">
        <f>IF('Наука і міжн. д-ть'!C86=0," ",'Наука і міжн. д-ть'!C86)</f>
        <v>50 балів у звітному періоді</v>
      </c>
      <c r="D86" s="371">
        <f>IF('Наука і міжн. д-ть'!D86=0," ",'Наука і міжн. д-ть'!D86)</f>
        <v>50</v>
      </c>
      <c r="E86" s="49" t="str">
        <f>IF('Наука і міжн. д-ть'!E86=0," ",'Наука і міжн. д-ть'!E86)</f>
        <v xml:space="preserve"> </v>
      </c>
      <c r="F86" s="149" t="str">
        <f>IF('Наука і міжн. д-ть'!F86=0," ",'Наука і міжн. д-ть'!F86)</f>
        <v xml:space="preserve"> </v>
      </c>
      <c r="G86" s="48" t="str">
        <f>IF('Наука і міжн. д-ть'!G86=0," ",'Наука і міжн. д-ть'!G86)</f>
        <v xml:space="preserve"> </v>
      </c>
      <c r="H86" s="47" t="str">
        <f>IF('Наука і міжн. д-ть'!H86=0," ",'Наука і міжн. д-ть'!H86)</f>
        <v xml:space="preserve"> </v>
      </c>
      <c r="I86" s="48" t="str">
        <f>IF('Наука і міжн. д-ть'!I86=0," ",'Наука і міжн. д-ть'!I86)</f>
        <v>Давиденко Г.В.</v>
      </c>
      <c r="J86" s="47" t="str">
        <f>IF('Наука і міжн. д-ть'!J86=0," ",'Наука і міжн. д-ть'!J86)</f>
        <v xml:space="preserve"> </v>
      </c>
      <c r="K86" s="360" t="str">
        <f>IF('Наука і міжн. д-ть'!K86=0," ",'Наука і міжн. д-ть'!K86)</f>
        <v xml:space="preserve"> </v>
      </c>
    </row>
    <row r="87" spans="1:11" ht="47.25">
      <c r="A87" s="136" t="str">
        <f>IF('Наука і міжн. д-ть'!A87=0," ",'Наука і міжн. д-ть'!A87)</f>
        <v>1.30</v>
      </c>
      <c r="B87" s="218" t="str">
        <f>IF('Наука і міжн. д-ть'!B87=0," ",'Наука і міжн. д-ть'!B87)</f>
        <v>Виконання функцій у науковому виданні, що включено до переліку наукових фахових видань України, або іноземного рецензованого наукового видання</v>
      </c>
      <c r="C87" s="261" t="str">
        <f>IF('Наука і міжн. д-ть'!C87=0," ",'Наука і міжн. д-ть'!C87)</f>
        <v xml:space="preserve"> </v>
      </c>
      <c r="D87" s="261" t="str">
        <f>IF('Наука і міжн. д-ть'!D87=0," ",'Наука і міжн. д-ть'!D87)</f>
        <v xml:space="preserve"> </v>
      </c>
      <c r="E87" s="261" t="str">
        <f>IF('Наука і міжн. д-ть'!E87=0," ",'Наука і міжн. д-ть'!E87)</f>
        <v xml:space="preserve"> </v>
      </c>
      <c r="F87" s="261" t="str">
        <f>IF('Наука і міжн. д-ть'!F87=0," ",'Наука і міжн. д-ть'!F87)</f>
        <v xml:space="preserve"> </v>
      </c>
      <c r="G87" s="261" t="str">
        <f>IF('Наука і міжн. д-ть'!G87=0," ",'Наука і міжн. д-ть'!G87)</f>
        <v xml:space="preserve"> </v>
      </c>
      <c r="H87" s="261" t="str">
        <f>IF('Наука і міжн. д-ть'!H87=0," ",'Наука і міжн. д-ть'!H87)</f>
        <v xml:space="preserve"> </v>
      </c>
      <c r="I87" s="285" t="str">
        <f>IF('Наука і міжн. д-ть'!I87=0," ",'Наука і міжн. д-ть'!I87)</f>
        <v>Давиденко Г.В.</v>
      </c>
      <c r="J87" s="254" t="str">
        <f>IF('Наука і міжн. д-ть'!J87=0," ",'Наука і міжн. д-ть'!J87)</f>
        <v xml:space="preserve"> </v>
      </c>
      <c r="K87" s="361" t="str">
        <f>IF('Наука і міжн. д-ть'!K87=0," ",'Наука і міжн. д-ть'!K87)</f>
        <v xml:space="preserve"> </v>
      </c>
    </row>
    <row r="88" spans="1:11" s="56" customFormat="1">
      <c r="A88" s="91" t="str">
        <f>IF('Наука і міжн. д-ть'!A88=0," ",'Наука і міжн. д-ть'!A88)</f>
        <v xml:space="preserve"> </v>
      </c>
      <c r="B88" s="85" t="str">
        <f>IF('Наука і міжн. д-ть'!B88=0," ",'Наука і міжн. д-ть'!B88)</f>
        <v>головного редактора</v>
      </c>
      <c r="C88" s="91" t="str">
        <f>IF('Наука і міжн. д-ть'!C88=0," ",'Наука і міжн. д-ть'!C88)</f>
        <v>150 балів у звітному періоді</v>
      </c>
      <c r="D88" s="371">
        <f>IF('Наука і міжн. д-ть'!D88=0," ",'Наука і міжн. д-ть'!D88)</f>
        <v>150</v>
      </c>
      <c r="E88" s="55" t="str">
        <f>IF('Наука і міжн. д-ть'!E88=0," ",'Наука і міжн. д-ть'!E88)</f>
        <v xml:space="preserve"> </v>
      </c>
      <c r="F88" s="149" t="str">
        <f>IF('Наука і міжн. д-ть'!F88=0," ",'Наука і міжн. д-ть'!F88)</f>
        <v xml:space="preserve"> </v>
      </c>
      <c r="G88" s="288" t="str">
        <f>IF('Наука і міжн. д-ть'!G88=0," ",'Наука і міжн. д-ть'!G88)</f>
        <v xml:space="preserve"> </v>
      </c>
      <c r="H88" s="314" t="str">
        <f>IF('Наука і міжн. д-ть'!H88=0," ",'Наука і міжн. д-ть'!H88)</f>
        <v xml:space="preserve"> </v>
      </c>
      <c r="I88" s="288" t="str">
        <f>IF('Наука і міжн. д-ть'!I88=0," ",'Наука і міжн. д-ть'!I88)</f>
        <v>Давиденко Г.В.</v>
      </c>
      <c r="J88" s="314" t="str">
        <f>IF('Наука і міжн. д-ть'!J88=0," ",'Наука і міжн. д-ть'!J88)</f>
        <v xml:space="preserve"> </v>
      </c>
      <c r="K88" s="363" t="str">
        <f>IF('Наука і міжн. д-ть'!K88=0," ",'Наука і міжн. д-ть'!K88)</f>
        <v xml:space="preserve"> </v>
      </c>
    </row>
    <row r="89" spans="1:11" s="56" customFormat="1">
      <c r="A89" s="91" t="str">
        <f>IF('Наука і міжн. д-ть'!A89=0," ",'Наука і міжн. д-ть'!A89)</f>
        <v xml:space="preserve"> </v>
      </c>
      <c r="B89" s="85" t="str">
        <f>IF('Наука і міжн. д-ть'!B89=0," ",'Наука і міжн. д-ть'!B89)</f>
        <v>заступника головного редактора</v>
      </c>
      <c r="C89" s="91" t="str">
        <f>IF('Наука і міжн. д-ть'!C89=0," ",'Наука і міжн. д-ть'!C89)</f>
        <v>100 балів у звітному періоді</v>
      </c>
      <c r="D89" s="371">
        <f>IF('Наука і міжн. д-ть'!D89=0," ",'Наука і міжн. д-ть'!D89)</f>
        <v>100</v>
      </c>
      <c r="E89" s="55" t="str">
        <f>IF('Наука і міжн. д-ть'!E89=0," ",'Наука і міжн. д-ть'!E89)</f>
        <v xml:space="preserve"> </v>
      </c>
      <c r="F89" s="149" t="str">
        <f>IF('Наука і міжн. д-ть'!F89=0," ",'Наука і міжн. д-ть'!F89)</f>
        <v xml:space="preserve"> </v>
      </c>
      <c r="G89" s="288" t="str">
        <f>IF('Наука і міжн. д-ть'!G89=0," ",'Наука і міжн. д-ть'!G89)</f>
        <v xml:space="preserve"> </v>
      </c>
      <c r="H89" s="314" t="str">
        <f>IF('Наука і міжн. д-ть'!H89=0," ",'Наука і міжн. д-ть'!H89)</f>
        <v xml:space="preserve"> </v>
      </c>
      <c r="I89" s="288" t="str">
        <f>IF('Наука і міжн. д-ть'!I89=0," ",'Наука і міжн. д-ть'!I89)</f>
        <v>Давиденко Г.В.</v>
      </c>
      <c r="J89" s="314" t="str">
        <f>IF('Наука і міжн. д-ть'!J89=0," ",'Наука і міжн. д-ть'!J89)</f>
        <v xml:space="preserve"> </v>
      </c>
      <c r="K89" s="363" t="str">
        <f>IF('Наука і міжн. д-ть'!K89=0," ",'Наука і міжн. д-ть'!K89)</f>
        <v xml:space="preserve"> </v>
      </c>
    </row>
    <row r="90" spans="1:11">
      <c r="A90" s="54" t="str">
        <f>IF('Наука і міжн. д-ть'!A90=0," ",'Наука і міжн. д-ть'!A90)</f>
        <v xml:space="preserve"> </v>
      </c>
      <c r="B90" s="74" t="str">
        <f>IF('Наука і міжн. д-ть'!B90=0," ",'Наука і міжн. д-ть'!B90)</f>
        <v>технічного редактора</v>
      </c>
      <c r="C90" s="54" t="str">
        <f>IF('Наука і міжн. д-ть'!C90=0," ",'Наука і міжн. д-ть'!C90)</f>
        <v>70 балів у звітному періоді</v>
      </c>
      <c r="D90" s="371">
        <f>IF('Наука і міжн. д-ть'!D90=0," ",'Наука і міжн. д-ть'!D90)</f>
        <v>70</v>
      </c>
      <c r="E90" s="49" t="str">
        <f>IF('Наука і міжн. д-ть'!E90=0," ",'Наука і міжн. д-ть'!E90)</f>
        <v xml:space="preserve"> </v>
      </c>
      <c r="F90" s="149" t="str">
        <f>IF('Наука і міжн. д-ть'!F90=0," ",'Наука і міжн. д-ть'!F90)</f>
        <v xml:space="preserve"> </v>
      </c>
      <c r="G90" s="48" t="str">
        <f>IF('Наука і міжн. д-ть'!G90=0," ",'Наука і міжн. д-ть'!G90)</f>
        <v xml:space="preserve"> </v>
      </c>
      <c r="H90" s="47" t="str">
        <f>IF('Наука і міжн. д-ть'!H90=0," ",'Наука і міжн. д-ть'!H90)</f>
        <v xml:space="preserve"> </v>
      </c>
      <c r="I90" s="48" t="str">
        <f>IF('Наука і міжн. д-ть'!I90=0," ",'Наука і міжн. д-ть'!I90)</f>
        <v>Давиденко Г.В.</v>
      </c>
      <c r="J90" s="47" t="str">
        <f>IF('Наука і міжн. д-ть'!J90=0," ",'Наука і міжн. д-ть'!J90)</f>
        <v xml:space="preserve"> </v>
      </c>
      <c r="K90" s="360" t="str">
        <f>IF('Наука і міжн. д-ть'!K90=0," ",'Наука і міжн. д-ть'!K90)</f>
        <v xml:space="preserve"> </v>
      </c>
    </row>
    <row r="91" spans="1:11">
      <c r="A91" s="54" t="str">
        <f>IF('Наука і міжн. д-ть'!A91=0," ",'Наука і міжн. д-ть'!A91)</f>
        <v xml:space="preserve"> </v>
      </c>
      <c r="B91" s="74" t="str">
        <f>IF('Наука і міжн. д-ть'!B91=0," ",'Наука і міжн. д-ть'!B91)</f>
        <v>члена редакційної колегії</v>
      </c>
      <c r="C91" s="54" t="str">
        <f>IF('Наука і міжн. д-ть'!C91=0," ",'Наука і міжн. д-ть'!C91)</f>
        <v>50 балів у звітному періоді</v>
      </c>
      <c r="D91" s="371">
        <f>IF('Наука і міжн. д-ть'!D91=0," ",'Наука і міжн. д-ть'!D91)</f>
        <v>50</v>
      </c>
      <c r="E91" s="49" t="str">
        <f>IF('Наука і міжн. д-ть'!E91=0," ",'Наука і міжн. д-ть'!E91)</f>
        <v xml:space="preserve"> </v>
      </c>
      <c r="F91" s="149" t="str">
        <f>IF('Наука і міжн. д-ть'!F91=0," ",'Наука і міжн. д-ть'!F91)</f>
        <v xml:space="preserve"> </v>
      </c>
      <c r="G91" s="48" t="str">
        <f>IF('Наука і міжн. д-ть'!G91=0," ",'Наука і міжн. д-ть'!G91)</f>
        <v xml:space="preserve"> </v>
      </c>
      <c r="H91" s="47" t="str">
        <f>IF('Наука і міжн. д-ть'!H91=0," ",'Наука і міжн. д-ть'!H91)</f>
        <v xml:space="preserve"> </v>
      </c>
      <c r="I91" s="48" t="str">
        <f>IF('Наука і міжн. д-ть'!I91=0," ",'Наука і міжн. д-ть'!I91)</f>
        <v>Давиденко Г.В.</v>
      </c>
      <c r="J91" s="47" t="str">
        <f>IF('Наука і міжн. д-ть'!J91=0," ",'Наука і міжн. д-ть'!J91)</f>
        <v xml:space="preserve"> </v>
      </c>
      <c r="K91" s="360" t="str">
        <f>IF('Наука і міжн. д-ть'!K91=0," ",'Наука і міжн. д-ть'!K91)</f>
        <v xml:space="preserve"> </v>
      </c>
    </row>
    <row r="92" spans="1:11" ht="31.5">
      <c r="A92" s="136" t="str">
        <f>IF('Наука і міжн. д-ть'!A92=0," ",'Наука і міжн. д-ть'!A92)</f>
        <v>1.31</v>
      </c>
      <c r="B92" s="223" t="str">
        <f>IF('Наука і міжн. д-ть'!B92=0," ",'Наука і міжн. д-ть'!B92)</f>
        <v>Виконання функцій у науковому виданні, що зареєстровано у Міністерстві юстиції України та якому присвоєно міжнародний номер ISSN та DOI</v>
      </c>
      <c r="C92" s="261" t="str">
        <f>IF('Наука і міжн. д-ть'!C92=0," ",'Наука і міжн. д-ть'!C92)</f>
        <v xml:space="preserve"> </v>
      </c>
      <c r="D92" s="261" t="str">
        <f>IF('Наука і міжн. д-ть'!D92=0," ",'Наука і міжн. д-ть'!D92)</f>
        <v xml:space="preserve"> </v>
      </c>
      <c r="E92" s="261" t="str">
        <f>IF('Наука і міжн. д-ть'!E92=0," ",'Наука і міжн. д-ть'!E92)</f>
        <v xml:space="preserve"> </v>
      </c>
      <c r="F92" s="261" t="str">
        <f>IF('Наука і міжн. д-ть'!F92=0," ",'Наука і міжн. д-ть'!F92)</f>
        <v xml:space="preserve"> </v>
      </c>
      <c r="G92" s="261" t="str">
        <f>IF('Наука і міжн. д-ть'!G92=0," ",'Наука і міжн. д-ть'!G92)</f>
        <v xml:space="preserve"> </v>
      </c>
      <c r="H92" s="261" t="str">
        <f>IF('Наука і міжн. д-ть'!H92=0," ",'Наука і міжн. д-ть'!H92)</f>
        <v xml:space="preserve"> </v>
      </c>
      <c r="I92" s="285" t="str">
        <f>IF('Наука і міжн. д-ть'!I92=0," ",'Наука і міжн. д-ть'!I92)</f>
        <v>Давиденко Г.В.</v>
      </c>
      <c r="J92" s="254" t="str">
        <f>IF('Наука і міжн. д-ть'!J92=0," ",'Наука і міжн. д-ть'!J92)</f>
        <v xml:space="preserve"> </v>
      </c>
      <c r="K92" s="361" t="str">
        <f>IF('Наука і міжн. д-ть'!K92=0," ",'Наука і міжн. д-ть'!K92)</f>
        <v xml:space="preserve"> </v>
      </c>
    </row>
    <row r="93" spans="1:11" s="56" customFormat="1">
      <c r="A93" s="91" t="str">
        <f>IF('Наука і міжн. д-ть'!A93=0," ",'Наука і міжн. д-ть'!A93)</f>
        <v xml:space="preserve"> </v>
      </c>
      <c r="B93" s="85" t="str">
        <f>IF('Наука і міжн. д-ть'!B93=0," ",'Наука і міжн. д-ть'!B93)</f>
        <v>головного редактора</v>
      </c>
      <c r="C93" s="91" t="str">
        <f>IF('Наука і міжн. д-ть'!C93=0," ",'Наука і міжн. д-ть'!C93)</f>
        <v>80 балів у звітному періоді</v>
      </c>
      <c r="D93" s="167">
        <f>IF('Наука і міжн. д-ть'!D93=0," ",'Наука і міжн. д-ть'!D93)</f>
        <v>80</v>
      </c>
      <c r="E93" s="55" t="str">
        <f>IF('Наука і міжн. д-ть'!E93=0," ",'Наука і міжн. д-ть'!E93)</f>
        <v xml:space="preserve"> </v>
      </c>
      <c r="F93" s="149" t="str">
        <f>IF('Наука і міжн. д-ть'!F93=0," ",'Наука і міжн. д-ть'!F93)</f>
        <v xml:space="preserve"> </v>
      </c>
      <c r="G93" s="288" t="str">
        <f>IF('Наука і міжн. д-ть'!G93=0," ",'Наука і міжн. д-ть'!G93)</f>
        <v xml:space="preserve"> </v>
      </c>
      <c r="H93" s="314" t="str">
        <f>IF('Наука і міжн. д-ть'!H93=0," ",'Наука і міжн. д-ть'!H93)</f>
        <v xml:space="preserve"> </v>
      </c>
      <c r="I93" s="288" t="str">
        <f>IF('Наука і міжн. д-ть'!I93=0," ",'Наука і міжн. д-ть'!I93)</f>
        <v>Давиденко Г.В.</v>
      </c>
      <c r="J93" s="314" t="str">
        <f>IF('Наука і міжн. д-ть'!J93=0," ",'Наука і міжн. д-ть'!J93)</f>
        <v xml:space="preserve"> </v>
      </c>
      <c r="K93" s="363" t="str">
        <f>IF('Наука і міжн. д-ть'!K93=0," ",'Наука і міжн. д-ть'!K93)</f>
        <v xml:space="preserve"> </v>
      </c>
    </row>
    <row r="94" spans="1:11" s="56" customFormat="1">
      <c r="A94" s="91" t="str">
        <f>IF('Наука і міжн. д-ть'!A94=0," ",'Наука і міжн. д-ть'!A94)</f>
        <v xml:space="preserve"> </v>
      </c>
      <c r="B94" s="85" t="str">
        <f>IF('Наука і міжн. д-ть'!B94=0," ",'Наука і міжн. д-ть'!B94)</f>
        <v>заступника головного редактора</v>
      </c>
      <c r="C94" s="91" t="str">
        <f>IF('Наука і міжн. д-ть'!C94=0," ",'Наука і міжн. д-ть'!C94)</f>
        <v>50 балів у звітному періоді</v>
      </c>
      <c r="D94" s="167">
        <f>IF('Наука і міжн. д-ть'!D94=0," ",'Наука і міжн. д-ть'!D94)</f>
        <v>50</v>
      </c>
      <c r="E94" s="55" t="str">
        <f>IF('Наука і міжн. д-ть'!E94=0," ",'Наука і міжн. д-ть'!E94)</f>
        <v xml:space="preserve"> </v>
      </c>
      <c r="F94" s="149" t="str">
        <f>IF('Наука і міжн. д-ть'!F94=0," ",'Наука і міжн. д-ть'!F94)</f>
        <v xml:space="preserve"> </v>
      </c>
      <c r="G94" s="288" t="str">
        <f>IF('Наука і міжн. д-ть'!G94=0," ",'Наука і міжн. д-ть'!G94)</f>
        <v xml:space="preserve"> </v>
      </c>
      <c r="H94" s="314" t="str">
        <f>IF('Наука і міжн. д-ть'!H94=0," ",'Наука і міжн. д-ть'!H94)</f>
        <v xml:space="preserve"> </v>
      </c>
      <c r="I94" s="288" t="str">
        <f>IF('Наука і міжн. д-ть'!I94=0," ",'Наука і міжн. д-ть'!I94)</f>
        <v>Давиденко Г.В.</v>
      </c>
      <c r="J94" s="314" t="str">
        <f>IF('Наука і міжн. д-ть'!J94=0," ",'Наука і міжн. д-ть'!J94)</f>
        <v xml:space="preserve"> </v>
      </c>
      <c r="K94" s="363" t="str">
        <f>IF('Наука і міжн. д-ть'!K94=0," ",'Наука і міжн. д-ть'!K94)</f>
        <v xml:space="preserve"> </v>
      </c>
    </row>
    <row r="95" spans="1:11">
      <c r="A95" s="54" t="str">
        <f>IF('Наука і міжн. д-ть'!A95=0," ",'Наука і міжн. д-ть'!A95)</f>
        <v xml:space="preserve"> </v>
      </c>
      <c r="B95" s="74" t="str">
        <f>IF('Наука і міжн. д-ть'!B95=0," ",'Наука і міжн. д-ть'!B95)</f>
        <v>технічного редактора</v>
      </c>
      <c r="C95" s="54" t="str">
        <f>IF('Наука і міжн. д-ть'!C95=0," ",'Наука і міжн. д-ть'!C95)</f>
        <v>35 балів у звітному періоді</v>
      </c>
      <c r="D95" s="8">
        <f>IF('Наука і міжн. д-ть'!D95=0," ",'Наука і міжн. д-ть'!D95)</f>
        <v>35</v>
      </c>
      <c r="E95" s="49" t="str">
        <f>IF('Наука і міжн. д-ть'!E95=0," ",'Наука і міжн. д-ть'!E95)</f>
        <v xml:space="preserve"> </v>
      </c>
      <c r="F95" s="149" t="str">
        <f>IF('Наука і міжн. д-ть'!F95=0," ",'Наука і міжн. д-ть'!F95)</f>
        <v xml:space="preserve"> </v>
      </c>
      <c r="G95" s="48" t="str">
        <f>IF('Наука і міжн. д-ть'!G95=0," ",'Наука і міжн. д-ть'!G95)</f>
        <v xml:space="preserve"> </v>
      </c>
      <c r="H95" s="47" t="str">
        <f>IF('Наука і міжн. д-ть'!H95=0," ",'Наука і міжн. д-ть'!H95)</f>
        <v xml:space="preserve"> </v>
      </c>
      <c r="I95" s="48" t="str">
        <f>IF('Наука і міжн. д-ть'!I95=0," ",'Наука і міжн. д-ть'!I95)</f>
        <v>Давиденко Г.В.</v>
      </c>
      <c r="J95" s="47" t="str">
        <f>IF('Наука і міжн. д-ть'!J95=0," ",'Наука і міжн. д-ть'!J95)</f>
        <v xml:space="preserve"> </v>
      </c>
      <c r="K95" s="360" t="str">
        <f>IF('Наука і міжн. д-ть'!K95=0," ",'Наука і міжн. д-ть'!K95)</f>
        <v xml:space="preserve"> </v>
      </c>
    </row>
    <row r="96" spans="1:11">
      <c r="A96" s="92" t="str">
        <f>IF('Наука і міжн. д-ть'!A96=0," ",'Наука і міжн. д-ть'!A96)</f>
        <v xml:space="preserve"> </v>
      </c>
      <c r="B96" s="86" t="str">
        <f>IF('Наука і міжн. д-ть'!B96=0," ",'Наука і міжн. д-ть'!B96)</f>
        <v>члена редакційної колегії</v>
      </c>
      <c r="C96" s="392" t="str">
        <f>IF('Наука і міжн. д-ть'!C96=0," ",'Наука і міжн. д-ть'!C96)</f>
        <v>20 балів у звітному періоді</v>
      </c>
      <c r="D96" s="383">
        <f>IF('Наука і міжн. д-ть'!D96=0," ",'Наука і міжн. д-ть'!D96)</f>
        <v>20</v>
      </c>
      <c r="E96" s="185" t="str">
        <f>IF('Наука і міжн. д-ть'!E96=0," ",'Наука і міжн. д-ть'!E96)</f>
        <v xml:space="preserve"> </v>
      </c>
      <c r="F96" s="149" t="str">
        <f>IF('Наука і міжн. д-ть'!F96=0," ",'Наука і міжн. д-ть'!F96)</f>
        <v xml:space="preserve"> </v>
      </c>
      <c r="G96" s="289" t="str">
        <f>IF('Наука і міжн. д-ть'!G96=0," ",'Наука і міжн. д-ть'!G96)</f>
        <v xml:space="preserve"> </v>
      </c>
      <c r="H96" s="61" t="str">
        <f>IF('Наука і міжн. д-ть'!H96=0," ",'Наука і міжн. д-ть'!H96)</f>
        <v xml:space="preserve"> </v>
      </c>
      <c r="I96" s="289" t="str">
        <f>IF('Наука і міжн. д-ть'!I96=0," ",'Наука і міжн. д-ть'!I96)</f>
        <v>Давиденко Г.В.</v>
      </c>
      <c r="J96" s="61" t="str">
        <f>IF('Наука і міжн. д-ть'!J96=0," ",'Наука і міжн. д-ть'!J96)</f>
        <v xml:space="preserve"> </v>
      </c>
      <c r="K96" s="364" t="str">
        <f>IF('Наука і міжн. д-ть'!K96=0," ",'Наука і міжн. д-ть'!K96)</f>
        <v xml:space="preserve"> </v>
      </c>
    </row>
    <row r="97" spans="1:11" s="53" customFormat="1" ht="47.25">
      <c r="A97" s="403" t="str">
        <f>IF('Наука і міжн. д-ть'!A97=0," ",'Наука і міжн. д-ть'!A97)</f>
        <v xml:space="preserve"> </v>
      </c>
      <c r="B97" s="404" t="str">
        <f>IF('Наука і міжн. д-ть'!B97=0," ",'Наука і міжн. д-ть'!B97)</f>
        <v>Формування та редагування збірників матеріалів наукових та науково-практичних заходів, із присвоєнням ISBN та DOI</v>
      </c>
      <c r="C97" s="405" t="str">
        <f>IF('Наука і міжн. д-ть'!C97=0," ",'Наука і міжн. д-ть'!C97)</f>
        <v>100 балів на всю редакційну групу (в залежності від обсягу роботи)</v>
      </c>
      <c r="D97" s="406" t="str">
        <f>IF('Наука і міжн. д-ть'!D97=0," ",'Наука і міжн. д-ть'!D97)</f>
        <v xml:space="preserve"> </v>
      </c>
      <c r="E97" s="407" t="str">
        <f>IF('Наука і міжн. д-ть'!E97=0," ",'Наука і міжн. д-ть'!E97)</f>
        <v xml:space="preserve"> </v>
      </c>
      <c r="F97" s="408" t="str">
        <f>IF('Наука і міжн. д-ть'!F97=0," ",'Наука і міжн. д-ть'!F97)</f>
        <v xml:space="preserve"> </v>
      </c>
      <c r="G97" s="409" t="str">
        <f>IF('Наука і міжн. д-ть'!G97=0," ",'Наука і міжн. д-ть'!G97)</f>
        <v xml:space="preserve"> </v>
      </c>
      <c r="H97" s="410" t="str">
        <f>IF('Наука і міжн. д-ть'!H97=0," ",'Наука і міжн. д-ть'!H97)</f>
        <v xml:space="preserve"> </v>
      </c>
      <c r="I97" s="409" t="str">
        <f>IF('Наука і міжн. д-ть'!I97=0," ",'Наука і міжн. д-ть'!I97)</f>
        <v>Давиденко Г.В.</v>
      </c>
      <c r="J97" s="410" t="str">
        <f>IF('Наука і міжн. д-ть'!J97=0," ",'Наука і міжн. д-ть'!J97)</f>
        <v xml:space="preserve"> </v>
      </c>
      <c r="K97" s="411" t="str">
        <f>IF('Наука і міжн. д-ть'!K97=0," ",'Наука і міжн. д-ть'!K97)</f>
        <v xml:space="preserve"> </v>
      </c>
    </row>
    <row r="98" spans="1:11" s="62" customFormat="1" ht="31.5">
      <c r="A98" s="136" t="str">
        <f>IF('Наука і міжн. д-ть'!A98=0," ",'Наука і міжн. д-ть'!A98)</f>
        <v>1.32</v>
      </c>
      <c r="B98" s="87" t="str">
        <f>IF('Наука і міжн. д-ть'!B98=0," ",'Наука і міжн. д-ть'!B98)</f>
        <v>Актуалізація власного профілю науковця на наукометричній платформі (Google Scholar, ORCID, ResearcherID тощо)</v>
      </c>
      <c r="C98" s="392" t="str">
        <f>IF('Наука і міжн. д-ть'!C98=0," ",'Наука і міжн. д-ть'!C98)</f>
        <v>10 балів у звітному періоді за профіль на кожній платформі</v>
      </c>
      <c r="D98" s="383">
        <f>IF('Наука і міжн. д-ть'!D98=0," ",'Наука і міжн. д-ть'!D98)</f>
        <v>10</v>
      </c>
      <c r="E98" s="185">
        <f>IF('Наука і міжн. д-ть'!E98=0," ",'Наука і міжн. д-ть'!E98)</f>
        <v>1</v>
      </c>
      <c r="F98" s="149">
        <f>IF('Наука і міжн. д-ть'!F98=0," ",'Наука і міжн. д-ть'!F98)</f>
        <v>10</v>
      </c>
      <c r="G98" s="289" t="str">
        <f>IF('Наука і міжн. д-ть'!G98=0," ",'Наука і міжн. д-ть'!G98)</f>
        <v>ORCID</v>
      </c>
      <c r="H98" s="61" t="str">
        <f>IF('Наука і міжн. д-ть'!H98=0," ",'Наука і міжн. д-ть'!H98)</f>
        <v xml:space="preserve"> </v>
      </c>
      <c r="I98" s="289" t="str">
        <f>IF('Наука і міжн. д-ть'!I98=0," ",'Наука і міжн. д-ть'!I98)</f>
        <v>Давиденко Г.В.</v>
      </c>
      <c r="J98" s="61" t="str">
        <f>IF('Наука і міжн. д-ть'!J98=0," ",'Наука і міжн. д-ть'!J98)</f>
        <v xml:space="preserve"> </v>
      </c>
      <c r="K98" s="364" t="str">
        <f>IF('Наука і міжн. д-ть'!K98=0," ",'Наука і міжн. д-ть'!K98)</f>
        <v xml:space="preserve"> </v>
      </c>
    </row>
    <row r="99" spans="1:11" s="62" customFormat="1" ht="31.5">
      <c r="A99" s="136" t="str">
        <f>IF('Наука і міжн. д-ть'!A99=0," ",'Наука і міжн. д-ть'!A99)</f>
        <v>1.33</v>
      </c>
      <c r="B99" s="87" t="str">
        <f>IF('Наука і міжн. д-ть'!B99=0," ",'Наука і міжн. д-ть'!B99)</f>
        <v>Участь у діючому міжнародному науково-дослідному проєкті (ТЕМРUS, Еrasmus+)</v>
      </c>
      <c r="C99" s="393" t="str">
        <f>IF('Наука і міжн. д-ть'!C99=0," ",'Наука і міжн. д-ть'!C99)</f>
        <v>150 балів у звітному періоді</v>
      </c>
      <c r="D99" s="384">
        <f>IF('Наука і міжн. д-ть'!D99=0," ",'Наука і міжн. д-ть'!D99)</f>
        <v>150</v>
      </c>
      <c r="E99" s="185" t="str">
        <f>IF('Наука і міжн. д-ть'!E99=0," ",'Наука і міжн. д-ть'!E99)</f>
        <v xml:space="preserve"> </v>
      </c>
      <c r="F99" s="149" t="str">
        <f>IF('Наука і міжн. д-ть'!F99=0," ",'Наука і міжн. д-ть'!F99)</f>
        <v xml:space="preserve"> </v>
      </c>
      <c r="G99" s="289" t="str">
        <f>IF('Наука і міжн. д-ть'!G99=0," ",'Наука і міжн. д-ть'!G99)</f>
        <v xml:space="preserve"> </v>
      </c>
      <c r="H99" s="61" t="str">
        <f>IF('Наука і міжн. д-ть'!H99=0," ",'Наука і міжн. д-ть'!H99)</f>
        <v xml:space="preserve"> </v>
      </c>
      <c r="I99" s="289" t="str">
        <f>IF('Наука і міжн. д-ть'!I99=0," ",'Наука і міжн. д-ть'!I99)</f>
        <v>Давиденко Г.В.</v>
      </c>
      <c r="J99" s="61" t="str">
        <f>IF('Наука і міжн. д-ть'!J99=0," ",'Наука і міжн. д-ть'!J99)</f>
        <v xml:space="preserve"> </v>
      </c>
      <c r="K99" s="364" t="str">
        <f>IF('Наука і міжн. д-ть'!K99=0," ",'Наука і міжн. д-ть'!K99)</f>
        <v xml:space="preserve"> </v>
      </c>
    </row>
    <row r="100" spans="1:11" s="62" customFormat="1" ht="31.5">
      <c r="A100" s="136" t="str">
        <f>IF('Наука і міжн. д-ть'!A100=0," ",'Наука і міжн. д-ть'!A100)</f>
        <v>1.34</v>
      </c>
      <c r="B100" s="87" t="str">
        <f>IF('Наука і міжн. д-ть'!B100=0," ",'Наука і міжн. д-ть'!B100)</f>
        <v>Участь у діючому міжнародному науково-дослідному рамковому проєкті (Seventh Framework Programme, Horizon 2020)</v>
      </c>
      <c r="C100" s="393" t="str">
        <f>IF('Наука і міжн. д-ть'!C100=0," ",'Наука і міжн. д-ть'!C100)</f>
        <v>150 балів у звітному періоді</v>
      </c>
      <c r="D100" s="384">
        <f>IF('Наука і міжн. д-ть'!D100=0," ",'Наука і міжн. д-ть'!D100)</f>
        <v>150</v>
      </c>
      <c r="E100" s="185" t="str">
        <f>IF('Наука і міжн. д-ть'!E100=0," ",'Наука і міжн. д-ть'!E100)</f>
        <v xml:space="preserve"> </v>
      </c>
      <c r="F100" s="149" t="str">
        <f>IF('Наука і міжн. д-ть'!F100=0," ",'Наука і міжн. д-ть'!F100)</f>
        <v xml:space="preserve"> </v>
      </c>
      <c r="G100" s="289" t="str">
        <f>IF('Наука і міжн. д-ть'!G100=0," ",'Наука і міжн. д-ть'!G100)</f>
        <v xml:space="preserve"> </v>
      </c>
      <c r="H100" s="61" t="str">
        <f>IF('Наука і міжн. д-ть'!H100=0," ",'Наука і міжн. д-ть'!H100)</f>
        <v xml:space="preserve"> </v>
      </c>
      <c r="I100" s="289" t="str">
        <f>IF('Наука і міжн. д-ть'!I100=0," ",'Наука і міжн. д-ть'!I100)</f>
        <v>Давиденко Г.В.</v>
      </c>
      <c r="J100" s="61" t="str">
        <f>IF('Наука і міжн. д-ть'!J100=0," ",'Наука і міжн. д-ть'!J100)</f>
        <v xml:space="preserve"> </v>
      </c>
      <c r="K100" s="364" t="str">
        <f>IF('Наука і міжн. д-ть'!K100=0," ",'Наука і міжн. д-ть'!K100)</f>
        <v xml:space="preserve"> </v>
      </c>
    </row>
    <row r="101" spans="1:11" s="62" customFormat="1">
      <c r="A101" s="136" t="str">
        <f>IF('Наука і міжн. д-ть'!A101=0," ",'Наука і міжн. д-ть'!A101)</f>
        <v>1.35</v>
      </c>
      <c r="B101" s="232" t="str">
        <f>IF('Наука і міжн. д-ть'!B101=0," ",'Наука і міжн. д-ть'!B101)</f>
        <v>Підготовка заявок на отримання грантів:</v>
      </c>
      <c r="C101" s="261" t="str">
        <f>IF('Наука і міжн. д-ть'!C101=0," ",'Наука і міжн. д-ть'!C101)</f>
        <v xml:space="preserve"> </v>
      </c>
      <c r="D101" s="261" t="str">
        <f>IF('Наука і міжн. д-ть'!D101=0," ",'Наука і міжн. д-ть'!D101)</f>
        <v xml:space="preserve"> </v>
      </c>
      <c r="E101" s="261" t="str">
        <f>IF('Наука і міжн. д-ть'!E101=0," ",'Наука і міжн. д-ть'!E101)</f>
        <v xml:space="preserve"> </v>
      </c>
      <c r="F101" s="261" t="str">
        <f>IF('Наука і міжн. д-ть'!F101=0," ",'Наука і міжн. д-ть'!F101)</f>
        <v xml:space="preserve"> </v>
      </c>
      <c r="G101" s="261" t="str">
        <f>IF('Наука і міжн. д-ть'!G101=0," ",'Наука і міжн. д-ть'!G101)</f>
        <v xml:space="preserve"> </v>
      </c>
      <c r="H101" s="261" t="str">
        <f>IF('Наука і міжн. д-ть'!H101=0," ",'Наука і міжн. д-ть'!H101)</f>
        <v xml:space="preserve"> </v>
      </c>
      <c r="I101" s="285" t="str">
        <f>IF('Наука і міжн. д-ть'!I101=0," ",'Наука і міжн. д-ть'!I101)</f>
        <v>Давиденко Г.В.</v>
      </c>
      <c r="J101" s="254" t="str">
        <f>IF('Наука і міжн. д-ть'!J101=0," ",'Наука і міжн. д-ть'!J101)</f>
        <v xml:space="preserve"> </v>
      </c>
      <c r="K101" s="361" t="str">
        <f>IF('Наука і міжн. д-ть'!K101=0," ",'Наука і міжн. д-ть'!K101)</f>
        <v xml:space="preserve"> </v>
      </c>
    </row>
    <row r="102" spans="1:11" s="62" customFormat="1" ht="31.5">
      <c r="A102" s="136" t="str">
        <f>IF('Наука і міжн. д-ть'!A102=0," ",'Наука і міжн. д-ть'!A102)</f>
        <v>1.35.1</v>
      </c>
      <c r="B102" s="232" t="str">
        <f>IF('Наука і міжн. д-ть'!B102=0," ",'Наука і міжн. д-ть'!B102)</f>
        <v>на рамковий міжнародний грант (програма Еразмус+, Горизонт2020, Вишеградський фонд)</v>
      </c>
      <c r="C102" s="261" t="str">
        <f>IF('Наука і міжн. д-ть'!C102=0," ",'Наука і міжн. д-ть'!C102)</f>
        <v xml:space="preserve"> </v>
      </c>
      <c r="D102" s="261" t="str">
        <f>IF('Наука і міжн. д-ть'!D102=0," ",'Наука і міжн. д-ть'!D102)</f>
        <v xml:space="preserve"> </v>
      </c>
      <c r="E102" s="261" t="str">
        <f>IF('Наука і міжн. д-ть'!E102=0," ",'Наука і міжн. д-ть'!E102)</f>
        <v xml:space="preserve"> </v>
      </c>
      <c r="F102" s="261" t="str">
        <f>IF('Наука і міжн. д-ть'!F102=0," ",'Наука і міжн. д-ть'!F102)</f>
        <v xml:space="preserve"> </v>
      </c>
      <c r="G102" s="261" t="str">
        <f>IF('Наука і міжн. д-ть'!G102=0," ",'Наука і міжн. д-ть'!G102)</f>
        <v xml:space="preserve"> </v>
      </c>
      <c r="H102" s="261" t="str">
        <f>IF('Наука і міжн. д-ть'!H102=0," ",'Наука і міжн. д-ть'!H102)</f>
        <v xml:space="preserve"> </v>
      </c>
      <c r="I102" s="285" t="str">
        <f>IF('Наука і міжн. д-ть'!I102=0," ",'Наука і міжн. д-ть'!I102)</f>
        <v>Давиденко Г.В.</v>
      </c>
      <c r="J102" s="254" t="str">
        <f>IF('Наука і міжн. д-ть'!J102=0," ",'Наука і міжн. д-ть'!J102)</f>
        <v xml:space="preserve"> </v>
      </c>
      <c r="K102" s="361" t="str">
        <f>IF('Наука і міжн. д-ть'!K102=0," ",'Наука і міжн. д-ть'!K102)</f>
        <v xml:space="preserve"> </v>
      </c>
    </row>
    <row r="103" spans="1:11" s="62" customFormat="1">
      <c r="A103" s="92" t="str">
        <f>IF('Наука і міжн. д-ть'!A103=0," ",'Наука і міжн. д-ть'!A103)</f>
        <v xml:space="preserve"> </v>
      </c>
      <c r="B103" s="86" t="str">
        <f>IF('Наука і міжн. д-ть'!B103=0," ",'Наука і міжн. д-ть'!B103)</f>
        <v>координатор проєкту</v>
      </c>
      <c r="C103" s="392" t="str">
        <f>IF('Наука і міжн. д-ть'!C103=0," ",'Наука і міжн. д-ть'!C103)</f>
        <v>40 балів у звітному періоді</v>
      </c>
      <c r="D103" s="383">
        <f>IF('Наука і міжн. д-ть'!D103=0," ",'Наука і міжн. д-ть'!D103)</f>
        <v>40</v>
      </c>
      <c r="E103" s="185" t="str">
        <f>IF('Наука і міжн. д-ть'!E103=0," ",'Наука і міжн. д-ть'!E103)</f>
        <v xml:space="preserve"> </v>
      </c>
      <c r="F103" s="149" t="str">
        <f>IF('Наука і міжн. д-ть'!F103=0," ",'Наука і міжн. д-ть'!F103)</f>
        <v xml:space="preserve"> </v>
      </c>
      <c r="G103" s="289" t="str">
        <f>IF('Наука і міжн. д-ть'!G103=0," ",'Наука і міжн. д-ть'!G103)</f>
        <v xml:space="preserve"> </v>
      </c>
      <c r="H103" s="61" t="str">
        <f>IF('Наука і міжн. д-ть'!H103=0," ",'Наука і міжн. д-ть'!H103)</f>
        <v xml:space="preserve"> </v>
      </c>
      <c r="I103" s="289" t="str">
        <f>IF('Наука і міжн. д-ть'!I103=0," ",'Наука і міжн. д-ть'!I103)</f>
        <v>Давиденко Г.В.</v>
      </c>
      <c r="J103" s="61" t="str">
        <f>IF('Наука і міжн. д-ть'!J103=0," ",'Наука і міжн. д-ть'!J103)</f>
        <v xml:space="preserve"> </v>
      </c>
      <c r="K103" s="364" t="str">
        <f>IF('Наука і міжн. д-ть'!K103=0," ",'Наука і міжн. д-ть'!K103)</f>
        <v xml:space="preserve"> </v>
      </c>
    </row>
    <row r="104" spans="1:11" s="62" customFormat="1">
      <c r="A104" s="92" t="str">
        <f>IF('Наука і міжн. д-ть'!A104=0," ",'Наука і міжн. д-ть'!A104)</f>
        <v xml:space="preserve"> </v>
      </c>
      <c r="B104" s="86" t="str">
        <f>IF('Наука і міжн. д-ть'!B104=0," ",'Наука і міжн. д-ть'!B104)</f>
        <v>член робочої групи (за поданням координатора)</v>
      </c>
      <c r="C104" s="392" t="str">
        <f>IF('Наука і міжн. д-ть'!C104=0," ",'Наука і міжн. д-ть'!C104)</f>
        <v>30 балів у звітному періоді</v>
      </c>
      <c r="D104" s="383">
        <f>IF('Наука і міжн. д-ть'!D104=0," ",'Наука і міжн. д-ть'!D104)</f>
        <v>30</v>
      </c>
      <c r="E104" s="185" t="str">
        <f>IF('Наука і міжн. д-ть'!E104=0," ",'Наука і міжн. д-ть'!E104)</f>
        <v xml:space="preserve"> </v>
      </c>
      <c r="F104" s="149" t="str">
        <f>IF('Наука і міжн. д-ть'!F104=0," ",'Наука і міжн. д-ть'!F104)</f>
        <v xml:space="preserve"> </v>
      </c>
      <c r="G104" s="289" t="str">
        <f>IF('Наука і міжн. д-ть'!G104=0," ",'Наука і міжн. д-ть'!G104)</f>
        <v xml:space="preserve"> </v>
      </c>
      <c r="H104" s="61" t="str">
        <f>IF('Наука і міжн. д-ть'!H104=0," ",'Наука і міжн. д-ть'!H104)</f>
        <v xml:space="preserve"> </v>
      </c>
      <c r="I104" s="289" t="str">
        <f>IF('Наука і міжн. д-ть'!I104=0," ",'Наука і міжн. д-ть'!I104)</f>
        <v>Давиденко Г.В.</v>
      </c>
      <c r="J104" s="61" t="str">
        <f>IF('Наука і міжн. д-ть'!J104=0," ",'Наука і міжн. д-ть'!J104)</f>
        <v xml:space="preserve"> </v>
      </c>
      <c r="K104" s="364" t="str">
        <f>IF('Наука і міжн. д-ть'!K104=0," ",'Наука і міжн. д-ть'!K104)</f>
        <v xml:space="preserve"> </v>
      </c>
    </row>
    <row r="105" spans="1:11" s="62" customFormat="1">
      <c r="A105" s="136" t="str">
        <f>IF('Наука і міжн. д-ть'!A105=0," ",'Наука і міжн. д-ть'!A105)</f>
        <v>1.35.2</v>
      </c>
      <c r="B105" s="235" t="str">
        <f>IF('Наука і міжн. д-ть'!B105=0," ",'Наука і міжн. д-ть'!B105)</f>
        <v>на інший колективний грант</v>
      </c>
      <c r="C105" s="261" t="str">
        <f>IF('Наука і міжн. д-ть'!C105=0," ",'Наука і міжн. д-ть'!C105)</f>
        <v xml:space="preserve"> </v>
      </c>
      <c r="D105" s="261" t="str">
        <f>IF('Наука і міжн. д-ть'!D105=0," ",'Наука і міжн. д-ть'!D105)</f>
        <v xml:space="preserve"> </v>
      </c>
      <c r="E105" s="261" t="str">
        <f>IF('Наука і міжн. д-ть'!E105=0," ",'Наука і міжн. д-ть'!E105)</f>
        <v xml:space="preserve"> </v>
      </c>
      <c r="F105" s="261" t="str">
        <f>IF('Наука і міжн. д-ть'!F105=0," ",'Наука і міжн. д-ть'!F105)</f>
        <v xml:space="preserve"> </v>
      </c>
      <c r="G105" s="261" t="str">
        <f>IF('Наука і міжн. д-ть'!G105=0," ",'Наука і міжн. д-ть'!G105)</f>
        <v xml:space="preserve"> </v>
      </c>
      <c r="H105" s="261" t="str">
        <f>IF('Наука і міжн. д-ть'!H105=0," ",'Наука і міжн. д-ть'!H105)</f>
        <v xml:space="preserve"> </v>
      </c>
      <c r="I105" s="285" t="str">
        <f>IF('Наука і міжн. д-ть'!I105=0," ",'Наука і міжн. д-ть'!I105)</f>
        <v>Давиденко Г.В.</v>
      </c>
      <c r="J105" s="254" t="str">
        <f>IF('Наука і міжн. д-ть'!J105=0," ",'Наука і міжн. д-ть'!J105)</f>
        <v xml:space="preserve"> </v>
      </c>
      <c r="K105" s="361" t="str">
        <f>IF('Наука і міжн. д-ть'!K105=0," ",'Наука і міжн. д-ть'!K105)</f>
        <v xml:space="preserve"> </v>
      </c>
    </row>
    <row r="106" spans="1:11" s="62" customFormat="1">
      <c r="A106" s="92" t="str">
        <f>IF('Наука і міжн. д-ть'!A106=0," ",'Наука і міжн. д-ть'!A106)</f>
        <v xml:space="preserve"> </v>
      </c>
      <c r="B106" s="86" t="str">
        <f>IF('Наука і міжн. д-ть'!B106=0," ",'Наука і міжн. д-ть'!B106)</f>
        <v>координатор проєкту</v>
      </c>
      <c r="C106" s="392" t="str">
        <f>IF('Наука і міжн. д-ть'!C106=0," ",'Наука і міжн. д-ть'!C106)</f>
        <v>30 балів у звітному періоді</v>
      </c>
      <c r="D106" s="383">
        <f>IF('Наука і міжн. д-ть'!D106=0," ",'Наука і міжн. д-ть'!D106)</f>
        <v>30</v>
      </c>
      <c r="E106" s="185" t="str">
        <f>IF('Наука і міжн. д-ть'!E106=0," ",'Наука і міжн. д-ть'!E106)</f>
        <v xml:space="preserve"> </v>
      </c>
      <c r="F106" s="149" t="str">
        <f>IF('Наука і міжн. д-ть'!F106=0," ",'Наука і міжн. д-ть'!F106)</f>
        <v xml:space="preserve"> </v>
      </c>
      <c r="G106" s="289" t="str">
        <f>IF('Наука і міжн. д-ть'!G106=0," ",'Наука і міжн. д-ть'!G106)</f>
        <v xml:space="preserve"> </v>
      </c>
      <c r="H106" s="61" t="str">
        <f>IF('Наука і міжн. д-ть'!H106=0," ",'Наука і міжн. д-ть'!H106)</f>
        <v xml:space="preserve"> </v>
      </c>
      <c r="I106" s="289" t="str">
        <f>IF('Наука і міжн. д-ть'!I106=0," ",'Наука і міжн. д-ть'!I106)</f>
        <v>Давиденко Г.В.</v>
      </c>
      <c r="J106" s="61" t="str">
        <f>IF('Наука і міжн. д-ть'!J106=0," ",'Наука і міжн. д-ть'!J106)</f>
        <v xml:space="preserve"> </v>
      </c>
      <c r="K106" s="364" t="str">
        <f>IF('Наука і міжн. д-ть'!K106=0," ",'Наука і міжн. д-ть'!K106)</f>
        <v xml:space="preserve"> </v>
      </c>
    </row>
    <row r="107" spans="1:11" s="62" customFormat="1">
      <c r="A107" s="92" t="str">
        <f>IF('Наука і міжн. д-ть'!A107=0," ",'Наука і міжн. д-ть'!A107)</f>
        <v xml:space="preserve"> </v>
      </c>
      <c r="B107" s="86" t="str">
        <f>IF('Наука і міжн. д-ть'!B107=0," ",'Наука і міжн. д-ть'!B107)</f>
        <v>член робочої групи (за поданням координатора)</v>
      </c>
      <c r="C107" s="392" t="str">
        <f>IF('Наука і міжн. д-ть'!C107=0," ",'Наука і міжн. д-ть'!C107)</f>
        <v>20 балів у звітному періоді</v>
      </c>
      <c r="D107" s="383">
        <f>IF('Наука і міжн. д-ть'!D107=0," ",'Наука і міжн. д-ть'!D107)</f>
        <v>20</v>
      </c>
      <c r="E107" s="185" t="str">
        <f>IF('Наука і міжн. д-ть'!E107=0," ",'Наука і міжн. д-ть'!E107)</f>
        <v xml:space="preserve"> </v>
      </c>
      <c r="F107" s="149" t="str">
        <f>IF('Наука і міжн. д-ть'!F107=0," ",'Наука і міжн. д-ть'!F107)</f>
        <v xml:space="preserve"> </v>
      </c>
      <c r="G107" s="289" t="str">
        <f>IF('Наука і міжн. д-ть'!G107=0," ",'Наука і міжн. д-ть'!G107)</f>
        <v xml:space="preserve"> </v>
      </c>
      <c r="H107" s="61" t="str">
        <f>IF('Наука і міжн. д-ть'!H107=0," ",'Наука і міжн. д-ть'!H107)</f>
        <v xml:space="preserve"> </v>
      </c>
      <c r="I107" s="289" t="str">
        <f>IF('Наука і міжн. д-ть'!I107=0," ",'Наука і міжн. д-ть'!I107)</f>
        <v>Давиденко Г.В.</v>
      </c>
      <c r="J107" s="61" t="str">
        <f>IF('Наука і міжн. д-ть'!J107=0," ",'Наука і міжн. д-ть'!J107)</f>
        <v xml:space="preserve"> </v>
      </c>
      <c r="K107" s="364" t="str">
        <f>IF('Наука і міжн. д-ть'!K107=0," ",'Наука і міжн. д-ть'!K107)</f>
        <v xml:space="preserve"> </v>
      </c>
    </row>
    <row r="108" spans="1:11" s="62" customFormat="1">
      <c r="A108" s="169" t="str">
        <f>IF('Наука і міжн. д-ть'!A108=0," ",'Наука і міжн. д-ть'!A108)</f>
        <v>1.35.3</v>
      </c>
      <c r="B108" s="88" t="str">
        <f>IF('Наука і міжн. д-ть'!B108=0," ",'Наука і міжн. д-ть'!B108)</f>
        <v>на індивідуальний грант</v>
      </c>
      <c r="C108" s="392" t="str">
        <f>IF('Наука і міжн. д-ть'!C108=0," ",'Наука і міжн. д-ть'!C108)</f>
        <v>10 балів у звітному періоді</v>
      </c>
      <c r="D108" s="383">
        <f>IF('Наука і міжн. д-ть'!D108=0," ",'Наука і міжн. д-ть'!D108)</f>
        <v>10</v>
      </c>
      <c r="E108" s="185" t="str">
        <f>IF('Наука і міжн. д-ть'!E108=0," ",'Наука і міжн. д-ть'!E108)</f>
        <v xml:space="preserve"> </v>
      </c>
      <c r="F108" s="349" t="str">
        <f>IF('Наука і міжн. д-ть'!F108=0," ",'Наука і міжн. д-ть'!F108)</f>
        <v xml:space="preserve"> </v>
      </c>
      <c r="G108" s="289" t="str">
        <f>IF('Наука і міжн. д-ть'!G108=0," ",'Наука і міжн. д-ть'!G108)</f>
        <v xml:space="preserve"> </v>
      </c>
      <c r="H108" s="61" t="str">
        <f>IF('Наука і міжн. д-ть'!H108=0," ",'Наука і міжн. д-ть'!H108)</f>
        <v xml:space="preserve"> </v>
      </c>
      <c r="I108" s="289" t="str">
        <f>IF('Наука і міжн. д-ть'!I108=0," ",'Наука і міжн. д-ть'!I108)</f>
        <v>Давиденко Г.В.</v>
      </c>
      <c r="J108" s="61" t="str">
        <f>IF('Наука і міжн. д-ть'!J108=0," ",'Наука і міжн. д-ть'!J108)</f>
        <v xml:space="preserve"> </v>
      </c>
      <c r="K108" s="364" t="str">
        <f>IF('Наука і міжн. д-ть'!K108=0," ",'Наука і міжн. д-ть'!K108)</f>
        <v xml:space="preserve"> </v>
      </c>
    </row>
    <row r="109" spans="1:11" s="357" customFormat="1" ht="31.5">
      <c r="A109" s="400" t="str">
        <f>IF('Наука і міжн. д-ть'!A109=0," ",'Наука і міжн. д-ть'!A109)</f>
        <v>1.36</v>
      </c>
      <c r="B109" s="399" t="str">
        <f>IF('Наука і міжн. д-ть'!B109=0," ",'Наука і міжн. д-ть'!B109)</f>
        <v>Участь у науково-дослідних експедиціях (за наявності підтверджуючого звіту про участь)</v>
      </c>
      <c r="C109" s="394" t="str">
        <f>IF('Наука і міжн. д-ть'!C109=0," ",'Наука і міжн. д-ть'!C109)</f>
        <v>20 балів у звітному періоді</v>
      </c>
      <c r="D109" s="385">
        <f>IF('Наука і міжн. д-ть'!D109=0," ",'Наука і міжн. д-ть'!D109)</f>
        <v>20</v>
      </c>
      <c r="E109" s="51" t="str">
        <f>IF('Наука і міжн. д-ть'!E109=0," ",'Наука і міжн. д-ть'!E109)</f>
        <v xml:space="preserve"> </v>
      </c>
      <c r="F109" s="276" t="str">
        <f>IF('Наука і міжн. д-ть'!F109=0," ",'Наука і міжн. д-ть'!F109)</f>
        <v xml:space="preserve"> </v>
      </c>
      <c r="G109" s="286" t="str">
        <f>IF('Наука і міжн. д-ть'!G109=0," ",'Наука і міжн. д-ть'!G109)</f>
        <v xml:space="preserve"> </v>
      </c>
      <c r="H109" s="52" t="str">
        <f>IF('Наука і міжн. д-ть'!H109=0," ",'Наука і міжн. д-ть'!H109)</f>
        <v xml:space="preserve"> </v>
      </c>
      <c r="I109" s="286" t="str">
        <f>IF('Наука і міжн. д-ть'!I109=0," ",'Наука і міжн. д-ть'!I109)</f>
        <v>Давиденко Г.В.</v>
      </c>
      <c r="J109" s="52" t="str">
        <f>IF('Наука і міжн. д-ть'!J109=0," ",'Наука і міжн. д-ть'!J109)</f>
        <v xml:space="preserve"> </v>
      </c>
      <c r="K109" s="362" t="str">
        <f>IF('Наука і міжн. д-ть'!K109=0," ",'Наука і міжн. д-ть'!K109)</f>
        <v xml:space="preserve"> </v>
      </c>
    </row>
    <row r="110" spans="1:11" s="357" customFormat="1" ht="32.25" thickBot="1">
      <c r="A110" s="400" t="str">
        <f>IF('Наука і міжн. д-ть'!A110=0," ",'Наука і міжн. д-ть'!A110)</f>
        <v xml:space="preserve"> </v>
      </c>
      <c r="B110" s="421" t="str">
        <f>IF('Наука і міжн. д-ть'!B110=0," ",'Наука і міжн. д-ть'!B110)</f>
        <v>Проходження стажування/навчання (вебінари, семінари, тренінги) у напрямку підвищення наукової та грантової спроможності викладача</v>
      </c>
      <c r="C110" s="402" t="str">
        <f>IF('Наука і міжн. д-ть'!C110=0," ",'Наука і міжн. д-ть'!C110)</f>
        <v>10 балів за 1 кредит ЄКТС</v>
      </c>
      <c r="D110" s="386">
        <f>IF('Наука і міжн. д-ть'!D110=0," ",'Наука і міжн. д-ть'!D110)</f>
        <v>10</v>
      </c>
      <c r="E110" s="154" t="str">
        <f>IF('Наука і міжн. д-ть'!E110=0," ",'Наука і міжн. д-ть'!E110)</f>
        <v xml:space="preserve"> </v>
      </c>
      <c r="F110" s="422" t="str">
        <f>IF('Наука і міжн. д-ть'!F110=0," ",'Наука і міжн. д-ть'!F110)</f>
        <v xml:space="preserve"> </v>
      </c>
      <c r="G110" s="292" t="str">
        <f>IF('Наука і міжн. д-ть'!G110=0," ",'Наука і міжн. д-ть'!G110)</f>
        <v xml:space="preserve"> </v>
      </c>
      <c r="H110" s="155" t="str">
        <f>IF('Наука і міжн. д-ть'!H110=0," ",'Наука і міжн. д-ть'!H110)</f>
        <v xml:space="preserve"> </v>
      </c>
      <c r="I110" s="292" t="str">
        <f>IF('Наука і міжн. д-ть'!I110=0," ",'Наука і міжн. д-ть'!I110)</f>
        <v>Давиденко Г.В.</v>
      </c>
      <c r="J110" s="155" t="str">
        <f>IF('Наука і міжн. д-ть'!J110=0," ",'Наука і міжн. д-ть'!J110)</f>
        <v xml:space="preserve"> </v>
      </c>
      <c r="K110" s="366" t="str">
        <f>IF('Наука і міжн. д-ть'!K110=0," ",'Наука і міжн. д-ть'!K110)</f>
        <v xml:space="preserve"> </v>
      </c>
    </row>
    <row r="111" spans="1:11" s="53" customFormat="1" ht="16.5" thickBot="1">
      <c r="A111" s="194" t="str">
        <f>IF('Наука і міжн. д-ть'!A111=0," ",'Наука і міжн. д-ть'!A111)</f>
        <v>II</v>
      </c>
      <c r="B111" s="423" t="str">
        <f>IF('Наука і міжн. д-ть'!B111=0," ",'Наука і міжн. д-ть'!B111)</f>
        <v>Міжнародна діяльність</v>
      </c>
      <c r="C111" s="424" t="str">
        <f>IF('Наука і міжн. д-ть'!C111=0," ",'Наука і міжн. д-ть'!C111)</f>
        <v xml:space="preserve"> </v>
      </c>
      <c r="D111" s="425" t="str">
        <f>IF('Наука і міжн. д-ть'!D111=0," ",'Наука і міжн. д-ть'!D111)</f>
        <v xml:space="preserve"> </v>
      </c>
      <c r="E111" s="196" t="str">
        <f>IF('Наука і міжн. д-ть'!E111=0," ",'Наука і міжн. д-ть'!E111)</f>
        <v xml:space="preserve"> </v>
      </c>
      <c r="F111" s="426" t="str">
        <f>IF('Наука і міжн. д-ть'!F111=0," ",'Наука і міжн. д-ть'!F111)</f>
        <v xml:space="preserve"> </v>
      </c>
      <c r="G111" s="427" t="str">
        <f>IF('Наука і міжн. д-ть'!G111=0," ",'Наука і міжн. д-ть'!G111)</f>
        <v xml:space="preserve"> </v>
      </c>
      <c r="H111" s="428" t="str">
        <f>IF('Наука і міжн. д-ть'!H111=0," ",'Наука і міжн. д-ть'!H111)</f>
        <v xml:space="preserve"> </v>
      </c>
      <c r="I111" s="427" t="str">
        <f>IF('Наука і міжн. д-ть'!I111=0," ",'Наука і міжн. д-ть'!I111)</f>
        <v>Давиденко Г.В.</v>
      </c>
      <c r="J111" s="428" t="str">
        <f>IF('Наука і міжн. д-ть'!J111=0," ",'Наука і міжн. д-ть'!J111)</f>
        <v xml:space="preserve"> </v>
      </c>
      <c r="K111" s="429" t="str">
        <f>IF('Наука і міжн. д-ть'!K111=0," ",'Наука і міжн. д-ть'!K111)</f>
        <v xml:space="preserve"> </v>
      </c>
    </row>
    <row r="112" spans="1:11" s="53" customFormat="1">
      <c r="A112" s="138" t="str">
        <f>IF('Наука і міжн. д-ть'!A112=0," ",'Наука і міжн. д-ть'!A112)</f>
        <v>2.1</v>
      </c>
      <c r="B112" s="373" t="str">
        <f>IF('Наука і міжн. д-ть'!B112=0," ",'Наука і міжн. д-ть'!B112)</f>
        <v>Участь у міжнародних програмах академічної мобільності</v>
      </c>
      <c r="C112" s="396" t="str">
        <f>IF('Наука і міжн. д-ть'!C112=0," ",'Наука і міжн. д-ть'!C112)</f>
        <v>100 балів у звітному періоді</v>
      </c>
      <c r="D112" s="358">
        <f>IF('Наука і міжн. д-ть'!D112=0," ",'Наука і міжн. д-ть'!D112)</f>
        <v>100</v>
      </c>
      <c r="E112" s="151" t="str">
        <f>IF('Наука і міжн. д-ть'!E112=0," ",'Наука і міжн. д-ть'!E112)</f>
        <v xml:space="preserve"> </v>
      </c>
      <c r="F112" s="143" t="str">
        <f>IF('Наука і міжн. д-ть'!F112=0," ",'Наука і міжн. д-ть'!F112)</f>
        <v xml:space="preserve"> </v>
      </c>
      <c r="G112" s="291" t="str">
        <f>IF('Наука і міжн. д-ть'!G112=0," ",'Наука і міжн. д-ть'!G112)</f>
        <v xml:space="preserve"> </v>
      </c>
      <c r="H112" s="316" t="str">
        <f>IF('Наука і міжн. д-ть'!H112=0," ",'Наука і міжн. д-ть'!H112)</f>
        <v xml:space="preserve"> </v>
      </c>
      <c r="I112" s="291" t="str">
        <f>IF('Наука і міжн. д-ть'!I112=0," ",'Наука і міжн. д-ть'!I112)</f>
        <v>Давиденко Г.В.</v>
      </c>
      <c r="J112" s="316" t="str">
        <f>IF('Наука і міжн. д-ть'!J112=0," ",'Наука і міжн. д-ть'!J112)</f>
        <v xml:space="preserve"> </v>
      </c>
      <c r="K112" s="365" t="str">
        <f>IF('Наука і міжн. д-ть'!K112=0," ",'Наука і міжн. д-ть'!K112)</f>
        <v xml:space="preserve"> </v>
      </c>
    </row>
    <row r="113" spans="1:11" s="53" customFormat="1">
      <c r="A113" s="138" t="str">
        <f>IF('Наука і міжн. д-ть'!A113=0," ",'Наука і міжн. д-ть'!A113)</f>
        <v>2.2</v>
      </c>
      <c r="B113" s="76" t="str">
        <f>IF('Наука і міжн. д-ть'!B113=0," ",'Наука і міжн. д-ть'!B113)</f>
        <v>Кураторство (опікування) іноземними студентами</v>
      </c>
      <c r="C113" s="394" t="str">
        <f>IF('Наука і міжн. д-ть'!C113=0," ",'Наука і міжн. д-ть'!C113)</f>
        <v>20 балів у звітному періоді</v>
      </c>
      <c r="D113" s="385">
        <f>IF('Наука і міжн. д-ть'!D113=0," ",'Наука і міжн. д-ть'!D113)</f>
        <v>20</v>
      </c>
      <c r="E113" s="51" t="str">
        <f>IF('Наука і міжн. д-ть'!E113=0," ",'Наука і міжн. д-ть'!E113)</f>
        <v xml:space="preserve"> </v>
      </c>
      <c r="F113" s="149" t="str">
        <f>IF('Наука і міжн. д-ть'!F113=0," ",'Наука і міжн. д-ть'!F113)</f>
        <v xml:space="preserve"> </v>
      </c>
      <c r="G113" s="286" t="str">
        <f>IF('Наука і міжн. д-ть'!G113=0," ",'Наука і міжн. д-ть'!G113)</f>
        <v xml:space="preserve"> </v>
      </c>
      <c r="H113" s="52" t="str">
        <f>IF('Наука і міжн. д-ть'!H113=0," ",'Наука і міжн. д-ть'!H113)</f>
        <v xml:space="preserve"> </v>
      </c>
      <c r="I113" s="286" t="str">
        <f>IF('Наука і міжн. д-ть'!I113=0," ",'Наука і міжн. д-ть'!I113)</f>
        <v>Давиденко Г.В.</v>
      </c>
      <c r="J113" s="52" t="str">
        <f>IF('Наука і міжн. д-ть'!J113=0," ",'Наука і міжн. д-ть'!J113)</f>
        <v xml:space="preserve"> </v>
      </c>
      <c r="K113" s="362" t="str">
        <f>IF('Наука і міжн. д-ть'!K113=0," ",'Наука і міжн. д-ть'!K113)</f>
        <v xml:space="preserve"> </v>
      </c>
    </row>
    <row r="114" spans="1:11" s="53" customFormat="1">
      <c r="A114" s="138" t="str">
        <f>IF('Наука і міжн. д-ть'!A114=0," ",'Наука і міжн. д-ть'!A114)</f>
        <v>2.3</v>
      </c>
      <c r="B114" s="224" t="str">
        <f>IF('Наука і міжн. д-ть'!B114=0," ",'Наука і міжн. д-ть'!B114)</f>
        <v>Участь в організації Програм подвійних дипломів</v>
      </c>
      <c r="C114" s="261" t="str">
        <f>IF('Наука і міжн. д-ть'!C114=0," ",'Наука і міжн. д-ть'!C114)</f>
        <v xml:space="preserve"> </v>
      </c>
      <c r="D114" s="381" t="str">
        <f>IF('Наука і міжн. д-ть'!D114=0," ",'Наука і міжн. д-ть'!D114)</f>
        <v xml:space="preserve"> </v>
      </c>
      <c r="E114" s="220" t="str">
        <f>IF('Наука і міжн. д-ть'!E114=0," ",'Наука і міжн. д-ть'!E114)</f>
        <v xml:space="preserve"> </v>
      </c>
      <c r="F114" s="221" t="str">
        <f>IF('Наука і міжн. д-ть'!F114=0," ",'Наука і міжн. д-ть'!F114)</f>
        <v xml:space="preserve"> </v>
      </c>
      <c r="G114" s="285" t="str">
        <f>IF('Наука і міжн. д-ть'!G114=0," ",'Наука і міжн. д-ть'!G114)</f>
        <v xml:space="preserve"> </v>
      </c>
      <c r="H114" s="254" t="str">
        <f>IF('Наука і міжн. д-ть'!H114=0," ",'Наука і міжн. д-ть'!H114)</f>
        <v xml:space="preserve"> </v>
      </c>
      <c r="I114" s="346" t="str">
        <f>IF('Наука і міжн. д-ть'!I114=0," ",'Наука і міжн. д-ть'!I114)</f>
        <v>Базиленко А.К.</v>
      </c>
      <c r="J114" s="254" t="str">
        <f>IF('Наука і міжн. д-ть'!J114=0," ",'Наука і міжн. д-ть'!J114)</f>
        <v xml:space="preserve"> </v>
      </c>
      <c r="K114" s="361" t="str">
        <f>IF('Наука і міжн. д-ть'!K114=0," ",'Наука і міжн. д-ть'!K114)</f>
        <v xml:space="preserve"> </v>
      </c>
    </row>
    <row r="115" spans="1:11" s="53" customFormat="1">
      <c r="A115" s="89" t="str">
        <f>IF('Наука і міжн. д-ть'!A115=0," ",'Наука і міжн. д-ть'!A115)</f>
        <v xml:space="preserve"> </v>
      </c>
      <c r="B115" s="372" t="str">
        <f>IF('Наука і міжн. д-ть'!B115=0," ",'Наука і міжн. д-ть'!B115)</f>
        <v>керівництво дипломними проєктами (за кожен)</v>
      </c>
      <c r="C115" s="394" t="str">
        <f>IF('Наука і міжн. д-ть'!C115=0," ",'Наука і міжн. д-ть'!C115)</f>
        <v>10 балів у звітному періоді</v>
      </c>
      <c r="D115" s="385">
        <f>IF('Наука і міжн. д-ть'!D115=0," ",'Наука і міжн. д-ть'!D115)</f>
        <v>10</v>
      </c>
      <c r="E115" s="51" t="str">
        <f>IF('Наука і міжн. д-ть'!E115=0," ",'Наука і міжн. д-ть'!E115)</f>
        <v xml:space="preserve"> </v>
      </c>
      <c r="F115" s="149" t="str">
        <f>IF('Наука і міжн. д-ть'!F115=0," ",'Наука і міжн. д-ть'!F115)</f>
        <v xml:space="preserve"> </v>
      </c>
      <c r="G115" s="286" t="str">
        <f>IF('Наука і міжн. д-ть'!G115=0," ",'Наука і міжн. д-ть'!G115)</f>
        <v xml:space="preserve"> </v>
      </c>
      <c r="H115" s="52" t="str">
        <f>IF('Наука і міжн. д-ть'!H115=0," ",'Наука і міжн. д-ть'!H115)</f>
        <v xml:space="preserve"> </v>
      </c>
      <c r="I115" s="346" t="str">
        <f>IF('Наука і міжн. д-ть'!I115=0," ",'Наука і міжн. д-ть'!I115)</f>
        <v>Базиленко А.К.</v>
      </c>
      <c r="J115" s="52" t="str">
        <f>IF('Наука і міжн. д-ть'!J115=0," ",'Наука і міжн. д-ть'!J115)</f>
        <v xml:space="preserve"> </v>
      </c>
      <c r="K115" s="362" t="str">
        <f>IF('Наука і міжн. д-ть'!K115=0," ",'Наука і міжн. д-ть'!K115)</f>
        <v xml:space="preserve"> </v>
      </c>
    </row>
    <row r="116" spans="1:11" s="53" customFormat="1">
      <c r="A116" s="89" t="str">
        <f>IF('Наука і міжн. д-ть'!A116=0," ",'Наука і міжн. д-ть'!A116)</f>
        <v xml:space="preserve"> </v>
      </c>
      <c r="B116" s="374" t="str">
        <f>IF('Наука і міжн. д-ть'!B116=0," ",'Наука і міжн. д-ть'!B116)</f>
        <v>супровід групи студентів закордоном</v>
      </c>
      <c r="C116" s="394" t="str">
        <f>IF('Наука і міжн. д-ть'!C116=0," ",'Наука і міжн. д-ть'!C116)</f>
        <v>20 балів у звітному періоді</v>
      </c>
      <c r="D116" s="385">
        <f>IF('Наука і міжн. д-ть'!D116=0," ",'Наука і міжн. д-ть'!D116)</f>
        <v>20</v>
      </c>
      <c r="E116" s="51" t="str">
        <f>IF('Наука і міжн. д-ть'!E116=0," ",'Наука і міжн. д-ть'!E116)</f>
        <v xml:space="preserve"> </v>
      </c>
      <c r="F116" s="149" t="str">
        <f>IF('Наука і міжн. д-ть'!F116=0," ",'Наука і міжн. д-ть'!F116)</f>
        <v xml:space="preserve"> </v>
      </c>
      <c r="G116" s="286" t="str">
        <f>IF('Наука і міжн. д-ть'!G116=0," ",'Наука і міжн. д-ть'!G116)</f>
        <v xml:space="preserve"> </v>
      </c>
      <c r="H116" s="52" t="str">
        <f>IF('Наука і міжн. д-ть'!H116=0," ",'Наука і міжн. д-ть'!H116)</f>
        <v xml:space="preserve"> </v>
      </c>
      <c r="I116" s="346" t="str">
        <f>IF('Наука і міжн. д-ть'!I116=0," ",'Наука і міжн. д-ть'!I116)</f>
        <v>Базиленко А.К.</v>
      </c>
      <c r="J116" s="52" t="str">
        <f>IF('Наука і міжн. д-ть'!J116=0," ",'Наука і міжн. д-ть'!J116)</f>
        <v xml:space="preserve"> </v>
      </c>
      <c r="K116" s="362" t="str">
        <f>IF('Наука і міжн. д-ть'!K116=0," ",'Наука і міжн. д-ть'!K116)</f>
        <v xml:space="preserve"> </v>
      </c>
    </row>
    <row r="117" spans="1:11" s="53" customFormat="1">
      <c r="A117" s="89" t="str">
        <f>IF('Наука і міжн. д-ть'!A117=0," ",'Наука і міжн. д-ть'!A117)</f>
        <v xml:space="preserve"> </v>
      </c>
      <c r="B117" s="374" t="str">
        <f>IF('Наука і міжн. д-ть'!B117=0," ",'Наука і міжн. д-ть'!B117)</f>
        <v>супровід групи іноземних студентів в Україні</v>
      </c>
      <c r="C117" s="394" t="str">
        <f>IF('Наука і міжн. д-ть'!C117=0," ",'Наука і міжн. д-ть'!C117)</f>
        <v>20 балів у звітному періоді</v>
      </c>
      <c r="D117" s="385">
        <f>IF('Наука і міжн. д-ть'!D117=0," ",'Наука і міжн. д-ть'!D117)</f>
        <v>20</v>
      </c>
      <c r="E117" s="51" t="str">
        <f>IF('Наука і міжн. д-ть'!E117=0," ",'Наука і міжн. д-ть'!E117)</f>
        <v xml:space="preserve"> </v>
      </c>
      <c r="F117" s="149" t="str">
        <f>IF('Наука і міжн. д-ть'!F117=0," ",'Наука і міжн. д-ть'!F117)</f>
        <v xml:space="preserve"> </v>
      </c>
      <c r="G117" s="286" t="str">
        <f>IF('Наука і міжн. д-ть'!G117=0," ",'Наука і міжн. д-ть'!G117)</f>
        <v xml:space="preserve"> </v>
      </c>
      <c r="H117" s="52" t="str">
        <f>IF('Наука і міжн. д-ть'!H117=0," ",'Наука і міжн. д-ть'!H117)</f>
        <v xml:space="preserve"> </v>
      </c>
      <c r="I117" s="346" t="str">
        <f>IF('Наука і міжн. д-ть'!I117=0," ",'Наука і міжн. д-ть'!I117)</f>
        <v>Базиленко А.К.</v>
      </c>
      <c r="J117" s="52" t="str">
        <f>IF('Наука і міжн. д-ть'!J117=0," ",'Наука і міжн. д-ть'!J117)</f>
        <v xml:space="preserve"> </v>
      </c>
      <c r="K117" s="362" t="str">
        <f>IF('Наука і міжн. д-ть'!K117=0," ",'Наука і міжн. д-ть'!K117)</f>
        <v xml:space="preserve"> </v>
      </c>
    </row>
    <row r="118" spans="1:11" s="53" customFormat="1" ht="47.25">
      <c r="A118" s="138" t="str">
        <f>IF('Наука і міжн. д-ть'!A118=0," ",'Наука і міжн. д-ть'!A118)</f>
        <v>2.4</v>
      </c>
      <c r="B118" s="375" t="str">
        <f>IF('Наука і міжн. д-ть'!B118=0," ",'Наука і міжн. д-ть'!B118)</f>
        <v>Організація і керівництво стажуванням студентів денної форми навчання тривалістю не менше трьох місяців в іноземних закладах вищої освіти (наукових установах) за межами України</v>
      </c>
      <c r="C118" s="394" t="str">
        <f>IF('Наука і міжн. д-ть'!C118=0," ",'Наука і міжн. д-ть'!C118)</f>
        <v>100 балів у звітному періоді</v>
      </c>
      <c r="D118" s="385">
        <f>IF('Наука і міжн. д-ть'!D118=0," ",'Наука і міжн. д-ть'!D118)</f>
        <v>100</v>
      </c>
      <c r="E118" s="51" t="str">
        <f>IF('Наука і міжн. д-ть'!E118=0," ",'Наука і міжн. д-ть'!E118)</f>
        <v xml:space="preserve"> </v>
      </c>
      <c r="F118" s="149" t="str">
        <f>IF('Наука і міжн. д-ть'!F118=0," ",'Наука і міжн. д-ть'!F118)</f>
        <v xml:space="preserve"> </v>
      </c>
      <c r="G118" s="286" t="str">
        <f>IF('Наука і міжн. д-ть'!G118=0," ",'Наука і міжн. д-ть'!G118)</f>
        <v xml:space="preserve"> </v>
      </c>
      <c r="H118" s="52" t="str">
        <f>IF('Наука і міжн. д-ть'!H118=0," ",'Наука і міжн. д-ть'!H118)</f>
        <v xml:space="preserve"> </v>
      </c>
      <c r="I118" s="286" t="str">
        <f>IF('Наука і міжн. д-ть'!I118=0," ",'Наука і міжн. д-ть'!I118)</f>
        <v>Давиденко Г.В.</v>
      </c>
      <c r="J118" s="52" t="str">
        <f>IF('Наука і міжн. д-ть'!J118=0," ",'Наука і міжн. д-ть'!J118)</f>
        <v xml:space="preserve"> </v>
      </c>
      <c r="K118" s="362" t="str">
        <f>IF('Наука і міжн. д-ть'!K118=0," ",'Наука і міжн. д-ть'!K118)</f>
        <v xml:space="preserve"> </v>
      </c>
    </row>
    <row r="119" spans="1:11" s="53" customFormat="1" ht="31.5">
      <c r="A119" s="138" t="str">
        <f>IF('Наука і міжн. д-ть'!A119=0," ",'Наука і міжн. д-ть'!A119)</f>
        <v>2.5</v>
      </c>
      <c r="B119" s="376" t="str">
        <f>IF('Наука і міжн. д-ть'!B119=0," ",'Наука і міжн. д-ть'!B119)</f>
        <v>Участь у роботі групи щодо отримання університетом іноземної чи міжнародної акредитації (після отримання результату)</v>
      </c>
      <c r="C119" s="261" t="str">
        <f>IF('Наука і міжн. д-ть'!C119=0," ",'Наука і міжн. д-ть'!C119)</f>
        <v xml:space="preserve"> </v>
      </c>
      <c r="D119" s="381" t="str">
        <f>IF('Наука і міжн. д-ть'!D119=0," ",'Наука і міжн. д-ть'!D119)</f>
        <v xml:space="preserve"> </v>
      </c>
      <c r="E119" s="220" t="str">
        <f>IF('Наука і міжн. д-ть'!E119=0," ",'Наука і міжн. д-ть'!E119)</f>
        <v xml:space="preserve"> </v>
      </c>
      <c r="F119" s="221" t="str">
        <f>IF('Наука і міжн. д-ть'!F119=0," ",'Наука і міжн. д-ть'!F119)</f>
        <v xml:space="preserve"> </v>
      </c>
      <c r="G119" s="285" t="str">
        <f>IF('Наука і міжн. д-ть'!G119=0," ",'Наука і міжн. д-ть'!G119)</f>
        <v xml:space="preserve"> </v>
      </c>
      <c r="H119" s="254" t="str">
        <f>IF('Наука і міжн. д-ть'!H119=0," ",'Наука і міжн. д-ть'!H119)</f>
        <v xml:space="preserve"> </v>
      </c>
      <c r="I119" s="346" t="str">
        <f>IF('Наука і міжн. д-ть'!I119=0," ",'Наука і міжн. д-ть'!I119)</f>
        <v>Коляда О.П.</v>
      </c>
      <c r="J119" s="254" t="str">
        <f>IF('Наука і міжн. д-ть'!J119=0," ",'Наука і міжн. д-ть'!J119)</f>
        <v xml:space="preserve"> </v>
      </c>
      <c r="K119" s="361" t="str">
        <f>IF('Наука і міжн. д-ть'!K119=0," ",'Наука і міжн. д-ть'!K119)</f>
        <v xml:space="preserve"> </v>
      </c>
    </row>
    <row r="120" spans="1:11" s="53" customFormat="1">
      <c r="A120" s="89" t="str">
        <f>IF('Наука і міжн. д-ть'!A120=0," ",'Наука і міжн. д-ть'!A120)</f>
        <v xml:space="preserve"> </v>
      </c>
      <c r="B120" s="377" t="str">
        <f>IF('Наука і міжн. д-ть'!B120=0," ",'Наука і міжн. д-ть'!B120)</f>
        <v>керівництво групою управління проєктом</v>
      </c>
      <c r="C120" s="394" t="str">
        <f>IF('Наука і міжн. д-ть'!C120=0," ",'Наука і міжн. д-ть'!C120)</f>
        <v>100 балів у звітному періоді</v>
      </c>
      <c r="D120" s="385">
        <f>IF('Наука і міжн. д-ть'!D120=0," ",'Наука і міжн. д-ть'!D120)</f>
        <v>100</v>
      </c>
      <c r="E120" s="51" t="str">
        <f>IF('Наука і міжн. д-ть'!E120=0," ",'Наука і міжн. д-ть'!E120)</f>
        <v xml:space="preserve"> </v>
      </c>
      <c r="F120" s="149" t="str">
        <f>IF('Наука і міжн. д-ть'!F120=0," ",'Наука і міжн. д-ть'!F120)</f>
        <v xml:space="preserve"> </v>
      </c>
      <c r="G120" s="286" t="str">
        <f>IF('Наука і міжн. д-ть'!G120=0," ",'Наука і міжн. д-ть'!G120)</f>
        <v xml:space="preserve"> </v>
      </c>
      <c r="H120" s="52" t="str">
        <f>IF('Наука і міжн. д-ть'!H120=0," ",'Наука і міжн. д-ть'!H120)</f>
        <v xml:space="preserve"> </v>
      </c>
      <c r="I120" s="346" t="str">
        <f>IF('Наука і міжн. д-ть'!I120=0," ",'Наука і міжн. д-ть'!I120)</f>
        <v>Коляда О.П.</v>
      </c>
      <c r="J120" s="52" t="str">
        <f>IF('Наука і міжн. д-ть'!J120=0," ",'Наука і міжн. д-ть'!J120)</f>
        <v xml:space="preserve"> </v>
      </c>
      <c r="K120" s="362" t="str">
        <f>IF('Наука і міжн. д-ть'!K120=0," ",'Наука і міжн. д-ть'!K120)</f>
        <v xml:space="preserve"> </v>
      </c>
    </row>
    <row r="121" spans="1:11" s="53" customFormat="1" ht="16.5" thickBot="1">
      <c r="A121" s="139" t="str">
        <f>IF('Наука і міжн. д-ть'!A121=0," ",'Наука і міжн. д-ть'!A121)</f>
        <v xml:space="preserve"> </v>
      </c>
      <c r="B121" s="378" t="str">
        <f>IF('Наука і міжн. д-ть'!B121=0," ",'Наука і міжн. д-ть'!B121)</f>
        <v>членство в групі управління проєктом</v>
      </c>
      <c r="C121" s="397" t="str">
        <f>IF('Наука і міжн. д-ть'!C121=0," ",'Наука і міжн. д-ть'!C121)</f>
        <v>75 балів у звітному періоді</v>
      </c>
      <c r="D121" s="386">
        <f>IF('Наука і міжн. д-ть'!D121=0," ",'Наука і міжн. д-ть'!D121)</f>
        <v>75</v>
      </c>
      <c r="E121" s="154" t="str">
        <f>IF('Наука і міжн. д-ть'!E121=0," ",'Наука і міжн. д-ть'!E121)</f>
        <v xml:space="preserve"> </v>
      </c>
      <c r="F121" s="217" t="str">
        <f>IF('Наука і міжн. д-ть'!F121=0," ",'Наука і міжн. д-ть'!F121)</f>
        <v xml:space="preserve"> </v>
      </c>
      <c r="G121" s="292" t="str">
        <f>IF('Наука і міжн. д-ть'!G121=0," ",'Наука і міжн. д-ть'!G121)</f>
        <v xml:space="preserve"> </v>
      </c>
      <c r="H121" s="155" t="str">
        <f>IF('Наука і міжн. д-ть'!H121=0," ",'Наука і міжн. д-ть'!H121)</f>
        <v xml:space="preserve"> </v>
      </c>
      <c r="I121" s="346" t="str">
        <f>IF('Наука і міжн. д-ть'!I121=0," ",'Наука і міжн. д-ть'!I121)</f>
        <v>Коляда О.П.</v>
      </c>
      <c r="J121" s="155" t="str">
        <f>IF('Наука і міжн. д-ть'!J121=0," ",'Наука і міжн. д-ть'!J121)</f>
        <v xml:space="preserve"> </v>
      </c>
      <c r="K121" s="366" t="str">
        <f>IF('Наука і міжн. д-ть'!K121=0," ",'Наука і міжн. д-ть'!K121)</f>
        <v xml:space="preserve"> </v>
      </c>
    </row>
    <row r="122" spans="1:11" s="99" customFormat="1" ht="16.5" thickBot="1">
      <c r="A122" s="205" t="str">
        <f>IF('Наука і міжн. д-ть'!A122=0," ",'Наука і міжн. д-ть'!A122)</f>
        <v xml:space="preserve"> </v>
      </c>
      <c r="B122" s="206" t="str">
        <f>IF('Наука і міжн. д-ть'!B122=0," ",'Наука і міжн. д-ть'!B122)</f>
        <v>Рейтингова оцінка за наукову та міжнародну діяльність</v>
      </c>
      <c r="C122" s="398" t="str">
        <f>IF('Наука і міжн. д-ть'!C122=0," ",'Наука і міжн. д-ть'!C122)</f>
        <v xml:space="preserve"> </v>
      </c>
      <c r="D122" s="387" t="str">
        <f>IF('Наука і міжн. д-ть'!D122=0," ",'Наука і міжн. д-ть'!D122)</f>
        <v xml:space="preserve"> </v>
      </c>
      <c r="E122" s="216" t="str">
        <f>IF('Наука і міжн. д-ть'!E122=0," ",'Наука і міжн. д-ть'!E122)</f>
        <v xml:space="preserve"> </v>
      </c>
      <c r="F122" s="205">
        <f>IF('Наука і міжн. д-ть'!F122=0," ",'Наука і міжн. д-ть'!F122)</f>
        <v>75</v>
      </c>
      <c r="G122" s="293" t="str">
        <f>IF('Наука і міжн. д-ть'!G122=0," ",'Наука і міжн. д-ть'!G122)</f>
        <v xml:space="preserve"> </v>
      </c>
      <c r="H122" s="205" t="str">
        <f>IF('Наука і міжн. д-ть'!H122=0," ",'Наука і міжн. д-ть'!H122)</f>
        <v xml:space="preserve"> </v>
      </c>
      <c r="I122" s="293" t="str">
        <f>IF('Наука і міжн. д-ть'!I122=0," ",'Наука і міжн. д-ть'!I122)</f>
        <v xml:space="preserve"> </v>
      </c>
      <c r="J122" s="317" t="str">
        <f>IF('Наука і міжн. д-ть'!J122=0," ",'Наука і міжн. д-ть'!J122)</f>
        <v xml:space="preserve"> </v>
      </c>
      <c r="K122" s="367" t="str">
        <f>IF('Наука і міжн. д-ть'!K122=0," ",'Наука і міжн. д-ть'!K122)</f>
        <v xml:space="preserve"> </v>
      </c>
    </row>
    <row r="123" spans="1:11" ht="16.5" thickBot="1">
      <c r="A123" s="197" t="str">
        <f>IF('Освітня д-ть'!A2=0," ",'Освітня д-ть'!A2)</f>
        <v>ІІІ.</v>
      </c>
      <c r="B123" s="198" t="str">
        <f>IF('Освітня д-ть'!B2=0," ",'Освітня д-ть'!B2)</f>
        <v>Освітня діяльність</v>
      </c>
      <c r="C123" s="199" t="str">
        <f>IF('Освітня д-ть'!C2=0," ",'Освітня д-ть'!C2)</f>
        <v xml:space="preserve"> </v>
      </c>
      <c r="D123" s="199" t="str">
        <f>IF('Освітня д-ть'!D2=0," ",'Освітня д-ть'!D2)</f>
        <v xml:space="preserve"> </v>
      </c>
      <c r="E123" s="197" t="str">
        <f>IF('Освітня д-ть'!E2=0," ",'Освітня д-ть'!E2)</f>
        <v xml:space="preserve"> </v>
      </c>
      <c r="F123" s="200" t="str">
        <f>IF('Освітня д-ть'!F2=0," ",'Освітня д-ть'!F2)</f>
        <v xml:space="preserve"> </v>
      </c>
      <c r="G123" s="199" t="str">
        <f>IF('Освітня д-ть'!G2=0," ",'Освітня д-ть'!G2)</f>
        <v xml:space="preserve"> </v>
      </c>
      <c r="H123" s="194" t="str">
        <f>IF('Освітня д-ть'!H2=0," ",'Освітня д-ть'!H2)</f>
        <v xml:space="preserve"> </v>
      </c>
      <c r="I123" s="311" t="str">
        <f>IF('Освітня д-ть'!I2=0," ",'Освітня д-ть'!I2)</f>
        <v xml:space="preserve"> </v>
      </c>
      <c r="J123" s="194" t="str">
        <f>IF('Освітня д-ть'!J2=0," ",'Освітня д-ть'!J2)</f>
        <v xml:space="preserve"> </v>
      </c>
      <c r="K123" s="319" t="str">
        <f>IF('Освітня д-ть'!K2=0," ",'Освітня д-ть'!K2)</f>
        <v xml:space="preserve"> </v>
      </c>
    </row>
    <row r="124" spans="1:11" ht="16.5" thickBot="1">
      <c r="A124" s="237" t="str">
        <f>IF('Освітня д-ть'!A3=0," ",'Освітня д-ть'!A3)</f>
        <v>3.1</v>
      </c>
      <c r="B124" s="238" t="str">
        <f>IF('Освітня д-ть'!B3=0," ",'Освітня д-ть'!B3)</f>
        <v>Ліцензування та акредитація</v>
      </c>
      <c r="C124" s="239" t="str">
        <f>IF('Освітня д-ть'!C3=0," ",'Освітня д-ть'!C3)</f>
        <v xml:space="preserve"> </v>
      </c>
      <c r="D124" s="239" t="str">
        <f>IF('Освітня д-ть'!D3=0," ",'Освітня д-ть'!D3)</f>
        <v xml:space="preserve"> </v>
      </c>
      <c r="E124" s="240" t="str">
        <f>IF('Освітня д-ть'!E3=0," ",'Освітня д-ть'!E3)</f>
        <v xml:space="preserve"> </v>
      </c>
      <c r="F124" s="241" t="str">
        <f>IF('Освітня д-ть'!F3=0," ",'Освітня д-ть'!F3)</f>
        <v xml:space="preserve"> </v>
      </c>
      <c r="G124" s="294" t="str">
        <f>IF('Освітня д-ть'!G3=0," ",'Освітня д-ть'!G3)</f>
        <v xml:space="preserve"> </v>
      </c>
      <c r="H124" s="294" t="str">
        <f>IF('Освітня д-ть'!H3=0," ",'Освітня д-ть'!H3)</f>
        <v xml:space="preserve"> </v>
      </c>
      <c r="I124" s="325" t="str">
        <f>IF('Освітня д-ть'!I3=0," ",'Освітня д-ть'!I3)</f>
        <v>Коляда О.П.</v>
      </c>
      <c r="J124" s="294" t="str">
        <f>IF('Освітня д-ть'!J3=0," ",'Освітня д-ть'!J3)</f>
        <v xml:space="preserve"> </v>
      </c>
      <c r="K124" s="240" t="str">
        <f>IF('Освітня д-ть'!K3=0," ",'Освітня д-ть'!K3)</f>
        <v xml:space="preserve"> </v>
      </c>
    </row>
    <row r="125" spans="1:11" ht="31.5">
      <c r="A125" s="277" t="str">
        <f>IF('Освітня д-ть'!A4=0," ",'Освітня д-ть'!A4)</f>
        <v>3.1.1</v>
      </c>
      <c r="B125" s="242" t="str">
        <f>IF('Освітня д-ть'!B4=0," ",'Освітня д-ть'!B4)</f>
        <v>Підготовка ліцензійної/акредитаційної справи. Формування портфоліо освітньої програми</v>
      </c>
      <c r="C125" s="243" t="str">
        <f>IF('Освітня д-ть'!C4=0," ",'Освітня д-ть'!C4)</f>
        <v xml:space="preserve"> </v>
      </c>
      <c r="D125" s="243" t="str">
        <f>IF('Освітня д-ть'!D4=0," ",'Освітня д-ть'!D4)</f>
        <v xml:space="preserve"> </v>
      </c>
      <c r="E125" s="244" t="str">
        <f>IF('Освітня д-ть'!E4=0," ",'Освітня д-ть'!E4)</f>
        <v xml:space="preserve"> </v>
      </c>
      <c r="F125" s="245" t="str">
        <f>IF('Освітня д-ть'!F4=0," ",'Освітня д-ть'!F4)</f>
        <v xml:space="preserve"> </v>
      </c>
      <c r="G125" s="295" t="str">
        <f>IF('Освітня д-ть'!G4=0," ",'Освітня д-ть'!G4)</f>
        <v xml:space="preserve"> </v>
      </c>
      <c r="H125" s="295" t="str">
        <f>IF('Освітня д-ть'!H4=0," ",'Освітня д-ть'!H4)</f>
        <v xml:space="preserve"> </v>
      </c>
      <c r="I125" s="295" t="str">
        <f>IF('Освітня д-ть'!I4=0," ",'Освітня д-ть'!I4)</f>
        <v>Коляда О.П.</v>
      </c>
      <c r="J125" s="295" t="str">
        <f>IF('Освітня д-ть'!J4=0," ",'Освітня д-ть'!J4)</f>
        <v xml:space="preserve"> </v>
      </c>
      <c r="K125" s="244" t="str">
        <f>IF('Освітня д-ть'!K4=0," ",'Освітня д-ть'!K4)</f>
        <v xml:space="preserve"> </v>
      </c>
    </row>
    <row r="126" spans="1:11" ht="47.25">
      <c r="A126" s="119" t="str">
        <f>IF('Освітня д-ть'!A5=0," ",'Освітня д-ть'!A5)</f>
        <v xml:space="preserve"> </v>
      </c>
      <c r="B126" s="30" t="str">
        <f>IF('Освітня д-ть'!B5=0," ",'Освітня д-ть'!B5)</f>
        <v>для ОКР «кваліфікований робітник»</v>
      </c>
      <c r="C126" s="50" t="str">
        <f>IF('Освітня д-ть'!C5=0," ",'Освітня д-ть'!C5)</f>
        <v>100 балів у звітному періоді на всіх розробників пропорційно внеску</v>
      </c>
      <c r="D126" s="50">
        <f>IF('Освітня д-ть'!D5=0," ",'Освітня д-ть'!D5)</f>
        <v>100</v>
      </c>
      <c r="E126" s="47" t="str">
        <f>IF('Освітня д-ть'!E5=0," ",'Освітня д-ть'!E5)</f>
        <v xml:space="preserve"> </v>
      </c>
      <c r="F126" s="148" t="str">
        <f>IF('Освітня д-ть'!F5=0," ",'Освітня д-ть'!F5)</f>
        <v xml:space="preserve"> </v>
      </c>
      <c r="G126" s="296" t="str">
        <f>IF('Освітня д-ть'!G5=0," ",'Освітня д-ть'!G5)</f>
        <v xml:space="preserve"> </v>
      </c>
      <c r="H126" s="296" t="str">
        <f>IF('Освітня д-ть'!H5=0," ",'Освітня д-ть'!H5)</f>
        <v xml:space="preserve"> </v>
      </c>
      <c r="I126" s="296" t="str">
        <f>IF('Освітня д-ть'!I5=0," ",'Освітня д-ть'!I5)</f>
        <v>Коляда О.П.</v>
      </c>
      <c r="J126" s="296" t="str">
        <f>IF('Освітня д-ть'!J5=0," ",'Освітня д-ть'!J5)</f>
        <v xml:space="preserve"> </v>
      </c>
      <c r="K126" s="47" t="str">
        <f>IF('Освітня д-ть'!K5=0," ",'Освітня д-ть'!K5)</f>
        <v xml:space="preserve"> </v>
      </c>
    </row>
    <row r="127" spans="1:11" ht="47.25">
      <c r="A127" s="54" t="str">
        <f>IF('Освітня д-ть'!A6=0," ",'Освітня д-ть'!A6)</f>
        <v xml:space="preserve"> </v>
      </c>
      <c r="B127" s="105" t="str">
        <f>IF('Освітня д-ть'!B6=0," ",'Освітня д-ть'!B6)</f>
        <v>для ОКР «фаховий молодший бакалавр»</v>
      </c>
      <c r="C127" s="50" t="str">
        <f>IF('Освітня д-ть'!C6=0," ",'Освітня д-ть'!C6)</f>
        <v>200 балів у звітному періоді на всіх розробників пропорційно внеску</v>
      </c>
      <c r="D127" s="50">
        <f>IF('Освітня д-ть'!D6=0," ",'Освітня д-ть'!D6)</f>
        <v>200</v>
      </c>
      <c r="E127" s="47" t="str">
        <f>IF('Освітня д-ть'!E6=0," ",'Освітня д-ть'!E6)</f>
        <v xml:space="preserve"> </v>
      </c>
      <c r="F127" s="8" t="str">
        <f>IF('Освітня д-ть'!F6=0," ",'Освітня д-ть'!F6)</f>
        <v xml:space="preserve"> </v>
      </c>
      <c r="G127" s="296" t="str">
        <f>IF('Освітня д-ть'!G6=0," ",'Освітня д-ть'!G6)</f>
        <v xml:space="preserve"> </v>
      </c>
      <c r="H127" s="296" t="str">
        <f>IF('Освітня д-ть'!H6=0," ",'Освітня д-ть'!H6)</f>
        <v xml:space="preserve"> </v>
      </c>
      <c r="I127" s="296" t="str">
        <f>IF('Освітня д-ть'!I6=0," ",'Освітня д-ть'!I6)</f>
        <v>Коляда О.П.</v>
      </c>
      <c r="J127" s="296" t="str">
        <f>IF('Освітня д-ть'!J6=0," ",'Освітня д-ть'!J6)</f>
        <v xml:space="preserve"> </v>
      </c>
      <c r="K127" s="47" t="str">
        <f>IF('Освітня д-ть'!K6=0," ",'Освітня д-ть'!K6)</f>
        <v xml:space="preserve"> </v>
      </c>
    </row>
    <row r="128" spans="1:11" ht="47.25">
      <c r="A128" s="54" t="str">
        <f>IF('Освітня д-ть'!A7=0," ",'Освітня д-ть'!A7)</f>
        <v xml:space="preserve"> </v>
      </c>
      <c r="B128" s="105" t="str">
        <f>IF('Освітня д-ть'!B7=0," ",'Освітня д-ть'!B7)</f>
        <v>для ОС «молодший бакалавр»</v>
      </c>
      <c r="C128" s="50" t="str">
        <f>IF('Освітня д-ть'!C7=0," ",'Освітня д-ть'!C7)</f>
        <v>200 балів у звітному періоді на всіх розробників пропорційно внеску</v>
      </c>
      <c r="D128" s="50">
        <f>IF('Освітня д-ть'!D7=0," ",'Освітня д-ть'!D7)</f>
        <v>200</v>
      </c>
      <c r="E128" s="47" t="str">
        <f>IF('Освітня д-ть'!E7=0," ",'Освітня д-ть'!E7)</f>
        <v xml:space="preserve"> </v>
      </c>
      <c r="F128" s="8" t="str">
        <f>IF('Освітня д-ть'!F7=0," ",'Освітня д-ть'!F7)</f>
        <v xml:space="preserve"> </v>
      </c>
      <c r="G128" s="296" t="str">
        <f>IF('Освітня д-ть'!G7=0," ",'Освітня д-ть'!G7)</f>
        <v xml:space="preserve"> </v>
      </c>
      <c r="H128" s="296" t="str">
        <f>IF('Освітня д-ть'!H7=0," ",'Освітня д-ть'!H7)</f>
        <v xml:space="preserve"> </v>
      </c>
      <c r="I128" s="296" t="str">
        <f>IF('Освітня д-ть'!I7=0," ",'Освітня д-ть'!I7)</f>
        <v>Коляда О.П.</v>
      </c>
      <c r="J128" s="296" t="str">
        <f>IF('Освітня д-ть'!J7=0," ",'Освітня д-ть'!J7)</f>
        <v xml:space="preserve"> </v>
      </c>
      <c r="K128" s="47" t="str">
        <f>IF('Освітня д-ть'!K7=0," ",'Освітня д-ть'!K7)</f>
        <v xml:space="preserve"> </v>
      </c>
    </row>
    <row r="129" spans="1:11" ht="47.25">
      <c r="A129" s="54" t="str">
        <f>IF('Освітня д-ть'!A8=0," ",'Освітня д-ть'!A8)</f>
        <v xml:space="preserve"> </v>
      </c>
      <c r="B129" s="30" t="str">
        <f>IF('Освітня д-ть'!B8=0," ",'Освітня д-ть'!B8)</f>
        <v>для ОС «бакалавр»</v>
      </c>
      <c r="C129" s="50" t="str">
        <f>IF('Освітня д-ть'!C8=0," ",'Освітня д-ть'!C8)</f>
        <v>300 балів у звітному періоді на всіх розробників пропорційно внеску</v>
      </c>
      <c r="D129" s="50">
        <f>IF('Освітня д-ть'!D8=0," ",'Освітня д-ть'!D8)</f>
        <v>300</v>
      </c>
      <c r="E129" s="47" t="str">
        <f>IF('Освітня д-ть'!E8=0," ",'Освітня д-ть'!E8)</f>
        <v xml:space="preserve"> </v>
      </c>
      <c r="F129" s="8" t="str">
        <f>IF('Освітня д-ть'!F8=0," ",'Освітня д-ть'!F8)</f>
        <v xml:space="preserve"> </v>
      </c>
      <c r="G129" s="296" t="str">
        <f>IF('Освітня д-ть'!G8=0," ",'Освітня д-ть'!G8)</f>
        <v xml:space="preserve"> </v>
      </c>
      <c r="H129" s="296" t="str">
        <f>IF('Освітня д-ть'!H8=0," ",'Освітня д-ть'!H8)</f>
        <v xml:space="preserve"> </v>
      </c>
      <c r="I129" s="296" t="str">
        <f>IF('Освітня д-ть'!I8=0," ",'Освітня д-ть'!I8)</f>
        <v>Коляда О.П.</v>
      </c>
      <c r="J129" s="296" t="str">
        <f>IF('Освітня д-ть'!J8=0," ",'Освітня д-ть'!J8)</f>
        <v xml:space="preserve"> </v>
      </c>
      <c r="K129" s="47" t="str">
        <f>IF('Освітня д-ть'!K8=0," ",'Освітня д-ть'!K8)</f>
        <v xml:space="preserve"> </v>
      </c>
    </row>
    <row r="130" spans="1:11" ht="47.25">
      <c r="A130" s="54" t="str">
        <f>IF('Освітня д-ть'!A9=0," ",'Освітня д-ть'!A9)</f>
        <v xml:space="preserve"> </v>
      </c>
      <c r="B130" s="30" t="str">
        <f>IF('Освітня д-ть'!B9=0," ",'Освітня д-ть'!B9)</f>
        <v>для ОС «магістр»</v>
      </c>
      <c r="C130" s="50" t="str">
        <f>IF('Освітня д-ть'!C9=0," ",'Освітня д-ть'!C9)</f>
        <v>300 балів у звітному періоді на всіх розробників пропорційно внеску</v>
      </c>
      <c r="D130" s="50">
        <f>IF('Освітня д-ть'!D9=0," ",'Освітня д-ть'!D9)</f>
        <v>300</v>
      </c>
      <c r="E130" s="47" t="str">
        <f>IF('Освітня д-ть'!E9=0," ",'Освітня д-ть'!E9)</f>
        <v xml:space="preserve"> </v>
      </c>
      <c r="F130" s="8" t="str">
        <f>IF('Освітня д-ть'!F9=0," ",'Освітня д-ть'!F9)</f>
        <v xml:space="preserve"> </v>
      </c>
      <c r="G130" s="296" t="str">
        <f>IF('Освітня д-ть'!G9=0," ",'Освітня д-ть'!G9)</f>
        <v xml:space="preserve"> </v>
      </c>
      <c r="H130" s="296" t="str">
        <f>IF('Освітня д-ть'!H9=0," ",'Освітня д-ть'!H9)</f>
        <v xml:space="preserve"> </v>
      </c>
      <c r="I130" s="296" t="str">
        <f>IF('Освітня д-ть'!I9=0," ",'Освітня д-ть'!I9)</f>
        <v>Коляда О.П.</v>
      </c>
      <c r="J130" s="296" t="str">
        <f>IF('Освітня д-ть'!J9=0," ",'Освітня д-ть'!J9)</f>
        <v xml:space="preserve"> </v>
      </c>
      <c r="K130" s="47" t="str">
        <f>IF('Освітня д-ть'!K9=0," ",'Освітня д-ть'!K9)</f>
        <v xml:space="preserve"> </v>
      </c>
    </row>
    <row r="131" spans="1:11" ht="47.25">
      <c r="A131" s="54" t="str">
        <f>IF('Освітня д-ть'!A10=0," ",'Освітня д-ть'!A10)</f>
        <v xml:space="preserve"> </v>
      </c>
      <c r="B131" s="30" t="str">
        <f>IF('Освітня д-ть'!B10=0," ",'Освітня д-ть'!B10)</f>
        <v>для ОС «доктор філософії»</v>
      </c>
      <c r="C131" s="50" t="str">
        <f>IF('Освітня д-ть'!C10=0," ",'Освітня д-ть'!C10)</f>
        <v>300 балів у звітному періоді на всіх розробників пропорційно внеску</v>
      </c>
      <c r="D131" s="50">
        <f>IF('Освітня д-ть'!D10=0," ",'Освітня д-ть'!D10)</f>
        <v>300</v>
      </c>
      <c r="E131" s="47" t="str">
        <f>IF('Освітня д-ть'!E10=0," ",'Освітня д-ть'!E10)</f>
        <v xml:space="preserve"> </v>
      </c>
      <c r="F131" s="8" t="str">
        <f>IF('Освітня д-ть'!F10=0," ",'Освітня д-ть'!F10)</f>
        <v xml:space="preserve"> </v>
      </c>
      <c r="G131" s="296" t="str">
        <f>IF('Освітня д-ть'!G10=0," ",'Освітня д-ть'!G10)</f>
        <v xml:space="preserve"> </v>
      </c>
      <c r="H131" s="296" t="str">
        <f>IF('Освітня д-ть'!H10=0," ",'Освітня д-ть'!H10)</f>
        <v xml:space="preserve"> </v>
      </c>
      <c r="I131" s="296" t="str">
        <f>IF('Освітня д-ть'!I10=0," ",'Освітня д-ть'!I10)</f>
        <v>Коляда О.П.</v>
      </c>
      <c r="J131" s="296" t="str">
        <f>IF('Освітня д-ть'!J10=0," ",'Освітня д-ть'!J10)</f>
        <v xml:space="preserve"> </v>
      </c>
      <c r="K131" s="47" t="str">
        <f>IF('Освітня д-ть'!K10=0," ",'Освітня д-ть'!K10)</f>
        <v xml:space="preserve"> </v>
      </c>
    </row>
    <row r="132" spans="1:11" s="68" customFormat="1" ht="48" thickBot="1">
      <c r="A132" s="92" t="str">
        <f>IF('Освітня д-ть'!A11=0," ",'Освітня д-ть'!A11)</f>
        <v xml:space="preserve"> </v>
      </c>
      <c r="B132" s="126" t="str">
        <f>IF('Освітня д-ть'!B11=0," ",'Освітня д-ть'!B11)</f>
        <v>для сертифікованих курсів підвищення кваліфікації</v>
      </c>
      <c r="C132" s="70" t="str">
        <f>IF('Освітня д-ть'!C11=0," ",'Освітня д-ть'!C11)</f>
        <v>100 балів у звітному періоді на всіх розробників пропорційно внеску</v>
      </c>
      <c r="D132" s="70">
        <f>IF('Освітня д-ть'!D11=0," ",'Освітня д-ть'!D11)</f>
        <v>100</v>
      </c>
      <c r="E132" s="61" t="str">
        <f>IF('Освітня д-ть'!E11=0," ",'Освітня д-ть'!E11)</f>
        <v xml:space="preserve"> </v>
      </c>
      <c r="F132" s="168" t="str">
        <f>IF('Освітня д-ть'!F11=0," ",'Освітня д-ть'!F11)</f>
        <v xml:space="preserve"> </v>
      </c>
      <c r="G132" s="297" t="str">
        <f>IF('Освітня д-ть'!G11=0," ",'Освітня д-ть'!G11)</f>
        <v xml:space="preserve"> </v>
      </c>
      <c r="H132" s="297" t="str">
        <f>IF('Освітня д-ть'!H11=0," ",'Освітня д-ть'!H11)</f>
        <v xml:space="preserve"> </v>
      </c>
      <c r="I132" s="297" t="str">
        <f>IF('Освітня д-ть'!I11=0," ",'Освітня д-ть'!I11)</f>
        <v>Коляда О.П.</v>
      </c>
      <c r="J132" s="297" t="str">
        <f>IF('Освітня д-ть'!J11=0," ",'Освітня д-ть'!J11)</f>
        <v xml:space="preserve"> </v>
      </c>
      <c r="K132" s="61" t="str">
        <f>IF('Освітня д-ть'!K11=0," ",'Освітня д-ть'!K11)</f>
        <v xml:space="preserve"> </v>
      </c>
    </row>
    <row r="133" spans="1:11" s="68" customFormat="1" ht="16.5" thickBot="1">
      <c r="A133" s="237" t="str">
        <f>IF('Освітня д-ть'!A12=0," ",'Освітня д-ть'!A12)</f>
        <v>3.2</v>
      </c>
      <c r="B133" s="246" t="str">
        <f>IF('Освітня д-ть'!B12=0," ",'Освітня д-ть'!B12)</f>
        <v>Управління якістю освітнього процесу і вищої освіти</v>
      </c>
      <c r="C133" s="211" t="str">
        <f>IF('Освітня д-ть'!C12=0," ",'Освітня д-ть'!C12)</f>
        <v xml:space="preserve"> </v>
      </c>
      <c r="D133" s="211" t="str">
        <f>IF('Освітня д-ть'!D12=0," ",'Освітня д-ть'!D12)</f>
        <v xml:space="preserve"> </v>
      </c>
      <c r="E133" s="247" t="str">
        <f>IF('Освітня д-ть'!E12=0," ",'Освітня д-ть'!E12)</f>
        <v xml:space="preserve"> </v>
      </c>
      <c r="F133" s="248" t="str">
        <f>IF('Освітня д-ть'!F12=0," ",'Освітня д-ть'!F12)</f>
        <v xml:space="preserve"> </v>
      </c>
      <c r="G133" s="298" t="str">
        <f>IF('Освітня д-ть'!G12=0," ",'Освітня д-ть'!G12)</f>
        <v xml:space="preserve"> </v>
      </c>
      <c r="H133" s="298" t="str">
        <f>IF('Освітня д-ть'!H12=0," ",'Освітня д-ть'!H12)</f>
        <v xml:space="preserve"> </v>
      </c>
      <c r="I133" s="325" t="str">
        <f>IF('Освітня д-ть'!I12=0," ",'Освітня д-ть'!I12)</f>
        <v>Коляда О.П.</v>
      </c>
      <c r="J133" s="298" t="str">
        <f>IF('Освітня д-ть'!J12=0," ",'Освітня д-ть'!J12)</f>
        <v xml:space="preserve"> </v>
      </c>
      <c r="K133" s="247" t="str">
        <f>IF('Освітня д-ть'!K12=0," ",'Освітня д-ть'!K12)</f>
        <v xml:space="preserve"> </v>
      </c>
    </row>
    <row r="134" spans="1:11" s="67" customFormat="1" ht="31.5">
      <c r="A134" s="277" t="str">
        <f>IF('Освітня д-ть'!A13=0," ",'Освітня д-ть'!A13)</f>
        <v>3.2.1</v>
      </c>
      <c r="B134" s="242" t="str">
        <f>IF('Освітня д-ть'!B13=0," ",'Освітня д-ть'!B13)</f>
        <v>Участь у роботі групи щодо впровадження в університеті Системи управління якістю по ISO</v>
      </c>
      <c r="C134" s="249" t="str">
        <f>IF('Освітня д-ть'!C13=0," ",'Освітня д-ть'!C13)</f>
        <v xml:space="preserve"> </v>
      </c>
      <c r="D134" s="250" t="str">
        <f>IF('Освітня д-ть'!D13=0," ",'Освітня д-ть'!D13)</f>
        <v xml:space="preserve"> </v>
      </c>
      <c r="E134" s="251" t="str">
        <f>IF('Освітня д-ть'!E13=0," ",'Освітня д-ть'!E13)</f>
        <v xml:space="preserve"> </v>
      </c>
      <c r="F134" s="252" t="str">
        <f>IF('Освітня д-ть'!F13=0," ",'Освітня д-ть'!F13)</f>
        <v xml:space="preserve"> </v>
      </c>
      <c r="G134" s="299" t="str">
        <f>IF('Освітня д-ть'!G13=0," ",'Освітня д-ть'!G13)</f>
        <v xml:space="preserve"> </v>
      </c>
      <c r="H134" s="299" t="str">
        <f>IF('Освітня д-ть'!H13=0," ",'Освітня д-ть'!H13)</f>
        <v xml:space="preserve"> </v>
      </c>
      <c r="I134" s="333" t="str">
        <f>IF('Освітня д-ть'!I13=0," ",'Освітня д-ть'!I13)</f>
        <v>Коляда О.П.</v>
      </c>
      <c r="J134" s="299" t="str">
        <f>IF('Освітня д-ть'!J13=0," ",'Освітня д-ть'!J13)</f>
        <v xml:space="preserve"> </v>
      </c>
      <c r="K134" s="320" t="str">
        <f>IF('Освітня д-ть'!K13=0," ",'Освітня д-ть'!K13)</f>
        <v xml:space="preserve"> </v>
      </c>
    </row>
    <row r="135" spans="1:11">
      <c r="A135" s="119" t="str">
        <f>IF('Освітня д-ть'!A14=0," ",'Освітня д-ть'!A14)</f>
        <v xml:space="preserve"> </v>
      </c>
      <c r="B135" s="96" t="str">
        <f>IF('Освітня д-ть'!B14=0," ",'Освітня д-ть'!B14)</f>
        <v>керівництво групою управління проєктом</v>
      </c>
      <c r="C135" s="5" t="str">
        <f>IF('Освітня д-ть'!C14=0," ",'Освітня д-ть'!C14)</f>
        <v>100 балів у звітному періоді</v>
      </c>
      <c r="D135" s="7">
        <f>IF('Освітня д-ть'!D14=0," ",'Освітня д-ть'!D14)</f>
        <v>100</v>
      </c>
      <c r="E135" s="46" t="str">
        <f>IF('Освітня д-ть'!E14=0," ",'Освітня д-ть'!E14)</f>
        <v xml:space="preserve"> </v>
      </c>
      <c r="F135" s="8" t="str">
        <f>IF('Освітня д-ть'!F14=0," ",'Освітня д-ть'!F14)</f>
        <v xml:space="preserve"> </v>
      </c>
      <c r="G135" s="300" t="str">
        <f>IF('Освітня д-ть'!G14=0," ",'Освітня д-ть'!G14)</f>
        <v xml:space="preserve"> </v>
      </c>
      <c r="H135" s="300" t="str">
        <f>IF('Освітня д-ть'!H14=0," ",'Освітня д-ть'!H14)</f>
        <v xml:space="preserve"> </v>
      </c>
      <c r="I135" s="300" t="str">
        <f>IF('Освітня д-ть'!I14=0," ",'Освітня д-ть'!I14)</f>
        <v>Коляда О.П.</v>
      </c>
      <c r="J135" s="300" t="str">
        <f>IF('Освітня д-ть'!J14=0," ",'Освітня д-ть'!J14)</f>
        <v xml:space="preserve"> </v>
      </c>
      <c r="K135" s="46" t="str">
        <f>IF('Освітня д-ть'!K14=0," ",'Освітня д-ть'!K14)</f>
        <v xml:space="preserve"> </v>
      </c>
    </row>
    <row r="136" spans="1:11" ht="16.5" thickBot="1">
      <c r="A136" s="92" t="str">
        <f>IF('Освітня д-ть'!A15=0," ",'Освітня д-ть'!A15)</f>
        <v xml:space="preserve"> </v>
      </c>
      <c r="B136" s="127" t="str">
        <f>IF('Освітня д-ть'!B15=0," ",'Освітня д-ть'!B15)</f>
        <v>членство у групі управління проєктом</v>
      </c>
      <c r="C136" s="60" t="str">
        <f>IF('Освітня д-ть'!C15=0," ",'Освітня д-ть'!C15)</f>
        <v>75 балів у звітному періоді</v>
      </c>
      <c r="D136" s="60">
        <f>IF('Освітня д-ть'!D15=0," ",'Освітня д-ть'!D15)</f>
        <v>75</v>
      </c>
      <c r="E136" s="61" t="str">
        <f>IF('Освітня д-ть'!E15=0," ",'Освітня д-ть'!E15)</f>
        <v xml:space="preserve"> </v>
      </c>
      <c r="F136" s="8" t="str">
        <f>IF('Освітня д-ть'!F15=0," ",'Освітня д-ть'!F15)</f>
        <v xml:space="preserve"> </v>
      </c>
      <c r="G136" s="297" t="str">
        <f>IF('Освітня д-ть'!G15=0," ",'Освітня д-ть'!G15)</f>
        <v xml:space="preserve"> </v>
      </c>
      <c r="H136" s="297" t="str">
        <f>IF('Освітня д-ть'!H15=0," ",'Освітня д-ть'!H15)</f>
        <v xml:space="preserve"> </v>
      </c>
      <c r="I136" s="297" t="str">
        <f>IF('Освітня д-ть'!I15=0," ",'Освітня д-ть'!I15)</f>
        <v>Коляда О.П.</v>
      </c>
      <c r="J136" s="297" t="str">
        <f>IF('Освітня д-ть'!J15=0," ",'Освітня д-ть'!J15)</f>
        <v xml:space="preserve"> </v>
      </c>
      <c r="K136" s="61" t="str">
        <f>IF('Освітня д-ть'!K15=0," ",'Освітня д-ть'!K15)</f>
        <v xml:space="preserve"> </v>
      </c>
    </row>
    <row r="137" spans="1:11" ht="16.5" thickBot="1">
      <c r="A137" s="237" t="str">
        <f>IF('Освітня д-ть'!A16=0," ",'Освітня д-ть'!A16)</f>
        <v>3.3</v>
      </c>
      <c r="B137" s="253" t="str">
        <f>IF('Освітня д-ть'!B16=0," ",'Освітня д-ть'!B16)</f>
        <v>Навчально-методична діяльність</v>
      </c>
      <c r="C137" s="239" t="str">
        <f>IF('Освітня д-ть'!C16=0," ",'Освітня д-ть'!C16)</f>
        <v xml:space="preserve"> </v>
      </c>
      <c r="D137" s="239" t="str">
        <f>IF('Освітня д-ть'!D16=0," ",'Освітня д-ть'!D16)</f>
        <v xml:space="preserve"> </v>
      </c>
      <c r="E137" s="240" t="str">
        <f>IF('Освітня д-ть'!E16=0," ",'Освітня д-ть'!E16)</f>
        <v xml:space="preserve"> </v>
      </c>
      <c r="F137" s="241" t="str">
        <f>IF('Освітня д-ть'!F16=0," ",'Освітня д-ть'!F16)</f>
        <v xml:space="preserve"> </v>
      </c>
      <c r="G137" s="294" t="str">
        <f>IF('Освітня д-ть'!G16=0," ",'Освітня д-ть'!G16)</f>
        <v xml:space="preserve"> </v>
      </c>
      <c r="H137" s="294" t="str">
        <f>IF('Освітня д-ть'!H16=0," ",'Освітня д-ть'!H16)</f>
        <v xml:space="preserve"> </v>
      </c>
      <c r="I137" s="325" t="str">
        <f>IF('Освітня д-ть'!I16=0," ",'Освітня д-ть'!I16)</f>
        <v>Баула В.М.</v>
      </c>
      <c r="J137" s="294" t="str">
        <f>IF('Освітня д-ть'!J16=0," ",'Освітня д-ть'!J16)</f>
        <v xml:space="preserve"> </v>
      </c>
      <c r="K137" s="240" t="str">
        <f>IF('Освітня д-ть'!K16=0," ",'Освітня д-ть'!K16)</f>
        <v xml:space="preserve"> </v>
      </c>
    </row>
    <row r="138" spans="1:11">
      <c r="A138" s="135" t="str">
        <f>IF('Освітня д-ть'!A17=0," ",'Освітня д-ть'!A17)</f>
        <v>3.3.1</v>
      </c>
      <c r="B138" s="128" t="str">
        <f>IF('Освітня д-ть'!B17=0," ",'Освітня д-ть'!B17)</f>
        <v>Робота у складі експертних рад МОН</v>
      </c>
      <c r="C138" s="156" t="str">
        <f>IF('Освітня д-ть'!C17=0," ",'Освітня д-ть'!C17)</f>
        <v>75 балів у звітному періоді</v>
      </c>
      <c r="D138" s="156">
        <f>IF('Освітня д-ть'!D17=0," ",'Освітня д-ть'!D17)</f>
        <v>75</v>
      </c>
      <c r="E138" s="46" t="str">
        <f>IF('Освітня д-ть'!E17=0," ",'Освітня д-ть'!E17)</f>
        <v xml:space="preserve"> </v>
      </c>
      <c r="F138" s="8" t="str">
        <f>IF('Освітня д-ть'!F17=0," ",'Освітня д-ть'!F17)</f>
        <v xml:space="preserve"> </v>
      </c>
      <c r="G138" s="300" t="str">
        <f>IF('Освітня д-ть'!G17=0," ",'Освітня д-ть'!G17)</f>
        <v xml:space="preserve"> </v>
      </c>
      <c r="H138" s="300" t="str">
        <f>IF('Освітня д-ть'!H17=0," ",'Освітня д-ть'!H17)</f>
        <v xml:space="preserve"> </v>
      </c>
      <c r="I138" s="300" t="str">
        <f>IF('Освітня д-ть'!I17=0," ",'Освітня д-ть'!I17)</f>
        <v>Баула В.М.</v>
      </c>
      <c r="J138" s="300" t="str">
        <f>IF('Освітня д-ть'!J17=0," ",'Освітня д-ть'!J17)</f>
        <v xml:space="preserve"> </v>
      </c>
      <c r="K138" s="46" t="str">
        <f>IF('Освітня д-ть'!K17=0," ",'Освітня д-ть'!K17)</f>
        <v xml:space="preserve"> </v>
      </c>
    </row>
    <row r="139" spans="1:11">
      <c r="A139" s="165" t="str">
        <f>IF('Освітня д-ть'!A18=0," ",'Освітня д-ть'!A18)</f>
        <v>3.3.2</v>
      </c>
      <c r="B139" s="106" t="str">
        <f>IF('Освітня д-ть'!B18=0," ",'Освітня д-ть'!B18)</f>
        <v>Розробка державних освітніх стандартів</v>
      </c>
      <c r="C139" s="49" t="str">
        <f>IF('Освітня д-ть'!C18=0," ",'Освітня д-ть'!C18)</f>
        <v>75 балів у звітному періоді</v>
      </c>
      <c r="D139" s="49">
        <f>IF('Освітня д-ть'!D18=0," ",'Освітня д-ть'!D18)</f>
        <v>75</v>
      </c>
      <c r="E139" s="47" t="str">
        <f>IF('Освітня д-ть'!E18=0," ",'Освітня д-ть'!E18)</f>
        <v xml:space="preserve"> </v>
      </c>
      <c r="F139" s="8" t="str">
        <f>IF('Освітня д-ть'!F18=0," ",'Освітня д-ть'!F18)</f>
        <v xml:space="preserve"> </v>
      </c>
      <c r="G139" s="296" t="str">
        <f>IF('Освітня д-ть'!G18=0," ",'Освітня д-ть'!G18)</f>
        <v xml:space="preserve"> </v>
      </c>
      <c r="H139" s="296" t="str">
        <f>IF('Освітня д-ть'!H18=0," ",'Освітня д-ть'!H18)</f>
        <v xml:space="preserve"> </v>
      </c>
      <c r="I139" s="296" t="str">
        <f>IF('Освітня д-ть'!I18=0," ",'Освітня д-ть'!I18)</f>
        <v>Баула В.М.</v>
      </c>
      <c r="J139" s="296" t="str">
        <f>IF('Освітня д-ть'!J18=0," ",'Освітня д-ть'!J18)</f>
        <v xml:space="preserve"> </v>
      </c>
      <c r="K139" s="47" t="str">
        <f>IF('Освітня д-ть'!K18=0," ",'Освітня д-ть'!K18)</f>
        <v xml:space="preserve"> </v>
      </c>
    </row>
    <row r="140" spans="1:11">
      <c r="A140" s="138" t="str">
        <f>IF('Освітня д-ть'!A19=0," ",'Освітня д-ть'!A19)</f>
        <v>3.3.3</v>
      </c>
      <c r="B140" s="100" t="str">
        <f>IF('Освітня д-ть'!B19=0," ",'Освітня д-ть'!B19)</f>
        <v>Участь у роботі науково-методичних об'єднань університету:</v>
      </c>
      <c r="C140" s="219" t="str">
        <f>IF('Освітня д-ть'!C19=0," ",'Освітня д-ть'!C19)</f>
        <v xml:space="preserve"> </v>
      </c>
      <c r="D140" s="219" t="str">
        <f>IF('Освітня д-ть'!D19=0," ",'Освітня д-ть'!D19)</f>
        <v xml:space="preserve"> </v>
      </c>
      <c r="E140" s="254" t="str">
        <f>IF('Освітня д-ть'!E19=0," ",'Освітня д-ть'!E19)</f>
        <v xml:space="preserve"> </v>
      </c>
      <c r="F140" s="255" t="str">
        <f>IF('Освітня д-ть'!F19=0," ",'Освітня д-ть'!F19)</f>
        <v xml:space="preserve"> </v>
      </c>
      <c r="G140" s="301" t="str">
        <f>IF('Освітня д-ть'!G19=0," ",'Освітня д-ть'!G19)</f>
        <v xml:space="preserve"> </v>
      </c>
      <c r="H140" s="301" t="str">
        <f>IF('Освітня д-ть'!H19=0," ",'Освітня д-ть'!H19)</f>
        <v xml:space="preserve"> </v>
      </c>
      <c r="I140" s="301" t="str">
        <f>IF('Освітня д-ть'!I19=0," ",'Освітня д-ть'!I19)</f>
        <v>Баула В.М.</v>
      </c>
      <c r="J140" s="301" t="str">
        <f>IF('Освітня д-ть'!J19=0," ",'Освітня д-ть'!J19)</f>
        <v xml:space="preserve"> </v>
      </c>
      <c r="K140" s="254" t="str">
        <f>IF('Освітня д-ть'!K19=0," ",'Освітня д-ть'!K19)</f>
        <v xml:space="preserve"> </v>
      </c>
    </row>
    <row r="141" spans="1:11">
      <c r="A141" s="119" t="str">
        <f>IF('Освітня д-ть'!A20=0," ",'Освітня д-ть'!A20)</f>
        <v xml:space="preserve"> </v>
      </c>
      <c r="B141" s="101" t="str">
        <f>IF('Освітня д-ть'!B20=0," ",'Освітня д-ть'!B20)</f>
        <v>керівництво НМО</v>
      </c>
      <c r="C141" s="49" t="str">
        <f>IF('Освітня д-ть'!C20=0," ",'Освітня д-ть'!C20)</f>
        <v>25 балів у звітному періоді</v>
      </c>
      <c r="D141" s="49">
        <f>IF('Освітня д-ть'!D20=0," ",'Освітня д-ть'!D20)</f>
        <v>25</v>
      </c>
      <c r="E141" s="47" t="str">
        <f>IF('Освітня д-ть'!E20=0," ",'Освітня д-ть'!E20)</f>
        <v xml:space="preserve"> </v>
      </c>
      <c r="F141" s="8" t="str">
        <f>IF('Освітня д-ть'!F20=0," ",'Освітня д-ть'!F20)</f>
        <v xml:space="preserve"> </v>
      </c>
      <c r="G141" s="296" t="str">
        <f>IF('Освітня д-ть'!G20=0," ",'Освітня д-ть'!G20)</f>
        <v xml:space="preserve"> </v>
      </c>
      <c r="H141" s="296" t="str">
        <f>IF('Освітня д-ть'!H20=0," ",'Освітня д-ть'!H20)</f>
        <v xml:space="preserve"> </v>
      </c>
      <c r="I141" s="296" t="str">
        <f>IF('Освітня д-ть'!I20=0," ",'Освітня д-ть'!I20)</f>
        <v>Баула В.М.</v>
      </c>
      <c r="J141" s="296" t="str">
        <f>IF('Освітня д-ть'!J20=0," ",'Освітня д-ть'!J20)</f>
        <v xml:space="preserve"> </v>
      </c>
      <c r="K141" s="47" t="str">
        <f>IF('Освітня д-ть'!K20=0," ",'Освітня д-ть'!K20)</f>
        <v xml:space="preserve"> </v>
      </c>
    </row>
    <row r="142" spans="1:11">
      <c r="A142" s="119" t="str">
        <f>IF('Освітня д-ть'!A21=0," ",'Освітня д-ть'!A21)</f>
        <v xml:space="preserve"> </v>
      </c>
      <c r="B142" s="101" t="str">
        <f>IF('Освітня д-ть'!B21=0," ",'Освітня д-ть'!B21)</f>
        <v>виконання обов`язків члена НМО</v>
      </c>
      <c r="C142" s="49" t="str">
        <f>IF('Освітня д-ть'!C21=0," ",'Освітня д-ть'!C21)</f>
        <v>10 балів у звітному періоді</v>
      </c>
      <c r="D142" s="49">
        <f>IF('Освітня д-ть'!D21=0," ",'Освітня д-ть'!D21)</f>
        <v>10</v>
      </c>
      <c r="E142" s="47" t="str">
        <f>IF('Освітня д-ть'!E21=0," ",'Освітня д-ть'!E21)</f>
        <v xml:space="preserve"> </v>
      </c>
      <c r="F142" s="8" t="str">
        <f>IF('Освітня д-ть'!F21=0," ",'Освітня д-ть'!F21)</f>
        <v xml:space="preserve"> </v>
      </c>
      <c r="G142" s="296" t="str">
        <f>IF('Освітня д-ть'!G21=0," ",'Освітня д-ть'!G21)</f>
        <v xml:space="preserve"> </v>
      </c>
      <c r="H142" s="296" t="str">
        <f>IF('Освітня д-ть'!H21=0," ",'Освітня д-ть'!H21)</f>
        <v xml:space="preserve"> </v>
      </c>
      <c r="I142" s="296" t="str">
        <f>IF('Освітня д-ть'!I21=0," ",'Освітня д-ть'!I21)</f>
        <v>Баула В.М.</v>
      </c>
      <c r="J142" s="296" t="str">
        <f>IF('Освітня д-ть'!J21=0," ",'Освітня д-ть'!J21)</f>
        <v xml:space="preserve"> </v>
      </c>
      <c r="K142" s="47" t="str">
        <f>IF('Освітня д-ть'!K21=0," ",'Освітня д-ть'!K21)</f>
        <v xml:space="preserve"> </v>
      </c>
    </row>
    <row r="143" spans="1:11" ht="31.5">
      <c r="A143" s="165" t="str">
        <f>IF('Освітня д-ть'!A22=0," ",'Освітня д-ть'!A22)</f>
        <v>3.3.4</v>
      </c>
      <c r="B143" s="108" t="str">
        <f>IF('Освітня д-ть'!B22=0," ",'Освітня д-ть'!B22)</f>
        <v>Розроблення і видання навчальних та методичних матеріалів (які не відносяться до підручників чи посібників)</v>
      </c>
      <c r="C143" s="5" t="str">
        <f>IF('Освітня д-ть'!C22=0," ",'Освітня д-ть'!C22)</f>
        <v>25 балів у звітному періоді</v>
      </c>
      <c r="D143" s="5">
        <f>IF('Освітня д-ть'!D22=0," ",'Освітня д-ть'!D22)</f>
        <v>25</v>
      </c>
      <c r="E143" s="47" t="str">
        <f>IF('Освітня д-ть'!E22=0," ",'Освітня д-ть'!E22)</f>
        <v xml:space="preserve"> </v>
      </c>
      <c r="F143" s="8" t="str">
        <f>IF('Освітня д-ть'!F22=0," ",'Освітня д-ть'!F22)</f>
        <v xml:space="preserve"> </v>
      </c>
      <c r="G143" s="296" t="str">
        <f>IF('Освітня д-ть'!G22=0," ",'Освітня д-ть'!G22)</f>
        <v xml:space="preserve"> </v>
      </c>
      <c r="H143" s="296" t="str">
        <f>IF('Освітня д-ть'!H22=0," ",'Освітня д-ть'!H22)</f>
        <v xml:space="preserve"> </v>
      </c>
      <c r="I143" s="296" t="str">
        <f>IF('Освітня д-ть'!I22=0," ",'Освітня д-ть'!I22)</f>
        <v>Баула В.М.</v>
      </c>
      <c r="J143" s="296" t="str">
        <f>IF('Освітня д-ть'!J22=0," ",'Освітня д-ть'!J22)</f>
        <v xml:space="preserve"> </v>
      </c>
      <c r="K143" s="47" t="str">
        <f>IF('Освітня д-ть'!K22=0," ",'Освітня д-ть'!K22)</f>
        <v xml:space="preserve"> </v>
      </c>
    </row>
    <row r="144" spans="1:11" ht="31.5">
      <c r="A144" s="165" t="str">
        <f>IF('Освітня д-ть'!A23=0," ",'Освітня д-ть'!A23)</f>
        <v>3.3.5</v>
      </c>
      <c r="B144" s="108" t="str">
        <f>IF('Освітня д-ть'!B23=0," ",'Освітня д-ть'!B23)</f>
        <v>Перевидання навчальних та методичних матеріалів (які не відносяться до підручників чи посібників)</v>
      </c>
      <c r="C144" s="5" t="str">
        <f>IF('Освітня д-ть'!C23=0," ",'Освітня д-ть'!C23)</f>
        <v>10 балів у звітному періоді</v>
      </c>
      <c r="D144" s="5">
        <f>IF('Освітня д-ть'!D23=0," ",'Освітня д-ть'!D23)</f>
        <v>10</v>
      </c>
      <c r="E144" s="47" t="str">
        <f>IF('Освітня д-ть'!E23=0," ",'Освітня д-ть'!E23)</f>
        <v xml:space="preserve"> </v>
      </c>
      <c r="F144" s="8" t="str">
        <f>IF('Освітня д-ть'!F23=0," ",'Освітня д-ть'!F23)</f>
        <v xml:space="preserve"> </v>
      </c>
      <c r="G144" s="296" t="str">
        <f>IF('Освітня д-ть'!G23=0," ",'Освітня д-ть'!G23)</f>
        <v xml:space="preserve"> </v>
      </c>
      <c r="H144" s="296" t="str">
        <f>IF('Освітня д-ть'!H23=0," ",'Освітня д-ть'!H23)</f>
        <v xml:space="preserve"> </v>
      </c>
      <c r="I144" s="296" t="str">
        <f>IF('Освітня д-ть'!I23=0," ",'Освітня д-ть'!I23)</f>
        <v>Баула В.М.</v>
      </c>
      <c r="J144" s="296" t="str">
        <f>IF('Освітня д-ть'!J23=0," ",'Освітня д-ть'!J23)</f>
        <v xml:space="preserve"> </v>
      </c>
      <c r="K144" s="47" t="str">
        <f>IF('Освітня д-ть'!K23=0," ",'Освітня д-ть'!K23)</f>
        <v xml:space="preserve"> </v>
      </c>
    </row>
    <row r="145" spans="1:11">
      <c r="A145" s="165" t="str">
        <f>IF('Освітня д-ть'!A24=0," ",'Освітня д-ть'!A24)</f>
        <v>3.3.6</v>
      </c>
      <c r="B145" s="256" t="str">
        <f>IF('Освітня д-ть'!B24=0," ",'Освітня д-ть'!B24)</f>
        <v>Затверджені робочі програми дисциплін і силабуси (за кожну)</v>
      </c>
      <c r="C145" s="219" t="str">
        <f>IF('Освітня д-ть'!C24=0," ",'Освітня д-ть'!C24)</f>
        <v xml:space="preserve"> </v>
      </c>
      <c r="D145" s="219" t="str">
        <f>IF('Освітня д-ть'!D24=0," ",'Освітня д-ть'!D24)</f>
        <v xml:space="preserve"> </v>
      </c>
      <c r="E145" s="254" t="str">
        <f>IF('Освітня д-ть'!E24=0," ",'Освітня д-ть'!E24)</f>
        <v xml:space="preserve"> </v>
      </c>
      <c r="F145" s="255" t="str">
        <f>IF('Освітня д-ть'!F24=0," ",'Освітня д-ть'!F24)</f>
        <v xml:space="preserve"> </v>
      </c>
      <c r="G145" s="301" t="str">
        <f>IF('Освітня д-ть'!G24=0," ",'Освітня д-ть'!G24)</f>
        <v xml:space="preserve"> </v>
      </c>
      <c r="H145" s="301" t="str">
        <f>IF('Освітня д-ть'!H24=0," ",'Освітня д-ть'!H24)</f>
        <v xml:space="preserve"> </v>
      </c>
      <c r="I145" s="322" t="str">
        <f>IF('Освітня д-ть'!I24=0," ",'Освітня д-ть'!I24)</f>
        <v>Базиленко А.К.</v>
      </c>
      <c r="J145" s="301" t="str">
        <f>IF('Освітня д-ть'!J24=0," ",'Освітня д-ть'!J24)</f>
        <v xml:space="preserve"> </v>
      </c>
      <c r="K145" s="254" t="str">
        <f>IF('Освітня д-ть'!K24=0," ",'Освітня д-ть'!K24)</f>
        <v xml:space="preserve"> </v>
      </c>
    </row>
    <row r="146" spans="1:11">
      <c r="A146" s="119" t="str">
        <f>IF('Освітня д-ть'!A25=0," ",'Освітня д-ть'!A25)</f>
        <v xml:space="preserve"> </v>
      </c>
      <c r="B146" s="109" t="str">
        <f>IF('Освітня д-ть'!B25=0," ",'Освітня д-ть'!B25)</f>
        <v>українською мовою</v>
      </c>
      <c r="C146" s="5" t="str">
        <f>IF('Освітня д-ть'!C25=0," ",'Освітня д-ть'!C25)</f>
        <v>20 балів у звітному періоді</v>
      </c>
      <c r="D146" s="5">
        <f>IF('Освітня д-ть'!D25=0," ",'Освітня д-ть'!D25)</f>
        <v>20</v>
      </c>
      <c r="E146" s="47">
        <f>IF('Освітня д-ть'!E25=0," ",'Освітня д-ть'!E25)</f>
        <v>10</v>
      </c>
      <c r="F146" s="8">
        <f>IF('Освітня д-ть'!F25=0," ",'Освітня д-ть'!F25)</f>
        <v>200</v>
      </c>
      <c r="G146" s="296" t="str">
        <f>IF('Освітня д-ть'!G25=0," ",'Освітня д-ть'!G25)</f>
        <v>https://vo.uu.edu.ua/course/index.php?categoryid=173&amp;browse=courses&amp;perpage=26&amp;page=0</v>
      </c>
      <c r="H146" s="296" t="str">
        <f>IF('Освітня д-ть'!H25=0," ",'Освітня д-ть'!H25)</f>
        <v xml:space="preserve"> </v>
      </c>
      <c r="I146" s="332" t="str">
        <f>IF('Освітня д-ть'!I25=0," ",'Освітня д-ть'!I25)</f>
        <v>Базиленко А.К.</v>
      </c>
      <c r="J146" s="296" t="str">
        <f>IF('Освітня д-ть'!J25=0," ",'Освітня д-ть'!J25)</f>
        <v xml:space="preserve"> </v>
      </c>
      <c r="K146" s="47" t="str">
        <f>IF('Освітня д-ть'!K25=0," ",'Освітня д-ть'!K25)</f>
        <v xml:space="preserve"> </v>
      </c>
    </row>
    <row r="147" spans="1:11">
      <c r="A147" s="119" t="str">
        <f>IF('Освітня д-ть'!A26=0," ",'Освітня д-ть'!A26)</f>
        <v xml:space="preserve"> </v>
      </c>
      <c r="B147" s="107" t="str">
        <f>IF('Освітня д-ть'!B26=0," ",'Освітня д-ть'!B26)</f>
        <v>англійською мовою для іноземних студентів</v>
      </c>
      <c r="C147" s="5" t="str">
        <f>IF('Освітня д-ть'!C26=0," ",'Освітня д-ть'!C26)</f>
        <v>30 балів у звітному періоді</v>
      </c>
      <c r="D147" s="5">
        <f>IF('Освітня д-ть'!D26=0," ",'Освітня д-ть'!D26)</f>
        <v>30</v>
      </c>
      <c r="E147" s="47" t="str">
        <f>IF('Освітня д-ть'!E26=0," ",'Освітня д-ть'!E26)</f>
        <v xml:space="preserve"> </v>
      </c>
      <c r="F147" s="8" t="str">
        <f>IF('Освітня д-ть'!F26=0," ",'Освітня д-ть'!F26)</f>
        <v xml:space="preserve"> </v>
      </c>
      <c r="G147" s="296" t="str">
        <f>IF('Освітня д-ть'!G26=0," ",'Освітня д-ть'!G26)</f>
        <v xml:space="preserve"> </v>
      </c>
      <c r="H147" s="296" t="str">
        <f>IF('Освітня д-ть'!H26=0," ",'Освітня д-ть'!H26)</f>
        <v xml:space="preserve"> </v>
      </c>
      <c r="I147" s="332" t="str">
        <f>IF('Освітня д-ть'!I26=0," ",'Освітня д-ть'!I26)</f>
        <v>Коляда О.П.</v>
      </c>
      <c r="J147" s="296" t="str">
        <f>IF('Освітня д-ть'!J26=0," ",'Освітня д-ть'!J26)</f>
        <v xml:space="preserve"> </v>
      </c>
      <c r="K147" s="47" t="str">
        <f>IF('Освітня д-ть'!K26=0," ",'Освітня д-ть'!K26)</f>
        <v xml:space="preserve"> </v>
      </c>
    </row>
    <row r="148" spans="1:11">
      <c r="A148" s="165" t="str">
        <f>IF('Освітня д-ть'!A27=0," ",'Освітня д-ть'!A27)</f>
        <v>3.3.7</v>
      </c>
      <c r="B148" s="231" t="str">
        <f>IF('Освітня д-ть'!B27=0," ",'Освітня д-ть'!B27)</f>
        <v>Електронні навчальні курси</v>
      </c>
      <c r="C148" s="219" t="str">
        <f>IF('Освітня д-ть'!C27=0," ",'Освітня д-ть'!C27)</f>
        <v xml:space="preserve"> </v>
      </c>
      <c r="D148" s="219" t="str">
        <f>IF('Освітня д-ть'!D27=0," ",'Освітня д-ть'!D27)</f>
        <v xml:space="preserve"> </v>
      </c>
      <c r="E148" s="254" t="str">
        <f>IF('Освітня д-ть'!E27=0," ",'Освітня д-ть'!E27)</f>
        <v xml:space="preserve"> </v>
      </c>
      <c r="F148" s="255" t="str">
        <f>IF('Освітня д-ть'!F27=0," ",'Освітня д-ть'!F27)</f>
        <v xml:space="preserve"> </v>
      </c>
      <c r="G148" s="301" t="str">
        <f>IF('Освітня д-ть'!G27=0," ",'Освітня д-ть'!G27)</f>
        <v xml:space="preserve"> </v>
      </c>
      <c r="H148" s="301" t="str">
        <f>IF('Освітня д-ть'!H27=0," ",'Освітня д-ть'!H27)</f>
        <v xml:space="preserve"> </v>
      </c>
      <c r="I148" s="322" t="str">
        <f>IF('Освітня д-ть'!I27=0," ",'Освітня д-ть'!I27)</f>
        <v>Баула В.М.</v>
      </c>
      <c r="J148" s="301" t="str">
        <f>IF('Освітня д-ть'!J27=0," ",'Освітня д-ть'!J27)</f>
        <v xml:space="preserve"> </v>
      </c>
      <c r="K148" s="254" t="str">
        <f>IF('Освітня д-ть'!K27=0," ",'Освітня д-ть'!K27)</f>
        <v xml:space="preserve"> </v>
      </c>
    </row>
    <row r="149" spans="1:11">
      <c r="A149" s="119" t="str">
        <f>IF('Освітня д-ть'!A28=0," ",'Освітня д-ть'!A28)</f>
        <v xml:space="preserve"> </v>
      </c>
      <c r="B149" s="107" t="str">
        <f>IF('Освітня д-ть'!B28=0," ",'Освітня д-ть'!B28)</f>
        <v>сертифіковані</v>
      </c>
      <c r="C149" s="50" t="str">
        <f>IF('Освітня д-ть'!C28=0," ",'Освітня д-ть'!C28)</f>
        <v>80 балів у звітному періоді</v>
      </c>
      <c r="D149" s="50">
        <f>IF('Освітня д-ть'!D28=0," ",'Освітня д-ть'!D28)</f>
        <v>80</v>
      </c>
      <c r="E149" s="47" t="str">
        <f>IF('Освітня д-ть'!E28=0," ",'Освітня д-ть'!E28)</f>
        <v xml:space="preserve"> </v>
      </c>
      <c r="F149" s="8" t="str">
        <f>IF('Освітня д-ть'!F28=0," ",'Освітня д-ть'!F28)</f>
        <v xml:space="preserve"> </v>
      </c>
      <c r="G149" s="296" t="str">
        <f>IF('Освітня д-ть'!G28=0," ",'Освітня д-ть'!G28)</f>
        <v xml:space="preserve"> </v>
      </c>
      <c r="H149" s="296" t="str">
        <f>IF('Освітня д-ть'!H28=0," ",'Освітня д-ть'!H28)</f>
        <v xml:space="preserve"> </v>
      </c>
      <c r="I149" s="332" t="str">
        <f>IF('Освітня д-ть'!I28=0," ",'Освітня д-ть'!I28)</f>
        <v>Баула В.М.</v>
      </c>
      <c r="J149" s="296" t="str">
        <f>IF('Освітня д-ть'!J28=0," ",'Освітня д-ть'!J28)</f>
        <v xml:space="preserve"> </v>
      </c>
      <c r="K149" s="47" t="str">
        <f>IF('Освітня д-ть'!K28=0," ",'Освітня д-ть'!K28)</f>
        <v xml:space="preserve"> </v>
      </c>
    </row>
    <row r="150" spans="1:11">
      <c r="A150" s="119" t="str">
        <f>IF('Освітня д-ть'!A29=0," ",'Освітня д-ть'!A29)</f>
        <v xml:space="preserve"> </v>
      </c>
      <c r="B150" s="107" t="str">
        <f>IF('Освітня д-ть'!B29=0," ",'Освітня д-ть'!B29)</f>
        <v>несертифіковані</v>
      </c>
      <c r="C150" s="5" t="str">
        <f>IF('Освітня д-ть'!C29=0," ",'Освітня д-ть'!C29)</f>
        <v>40 балів у звітному періоді</v>
      </c>
      <c r="D150" s="5">
        <f>IF('Освітня д-ть'!D29=0," ",'Освітня д-ть'!D29)</f>
        <v>40</v>
      </c>
      <c r="E150" s="47">
        <f>IF('Освітня д-ть'!E29=0," ",'Освітня д-ть'!E29)</f>
        <v>2</v>
      </c>
      <c r="F150" s="8">
        <f>IF('Освітня д-ть'!F29=0," ",'Освітня д-ть'!F29)</f>
        <v>80</v>
      </c>
      <c r="G150" s="296" t="str">
        <f>IF('Освітня д-ть'!G29=0," ",'Освітня д-ть'!G29)</f>
        <v>https://vo.uu.edu.ua/course/index.php?categoryid=173&amp;browse=courses&amp;perpage=26&amp;page=0</v>
      </c>
      <c r="H150" s="296" t="str">
        <f>IF('Освітня д-ть'!H29=0," ",'Освітня д-ть'!H29)</f>
        <v xml:space="preserve"> </v>
      </c>
      <c r="I150" s="324" t="str">
        <f>IF('Освітня д-ть'!I29=0," ",'Освітня д-ть'!I29)</f>
        <v>Базиленко А.К.</v>
      </c>
      <c r="J150" s="296" t="str">
        <f>IF('Освітня д-ть'!J29=0," ",'Освітня д-ть'!J29)</f>
        <v xml:space="preserve"> </v>
      </c>
      <c r="K150" s="47" t="str">
        <f>IF('Освітня д-ть'!K29=0," ",'Освітня д-ть'!K29)</f>
        <v xml:space="preserve"> </v>
      </c>
    </row>
    <row r="151" spans="1:11" ht="47.25">
      <c r="A151" s="119" t="str">
        <f>IF('Освітня д-ть'!A30=0," ",'Освітня д-ть'!A30)</f>
        <v xml:space="preserve"> </v>
      </c>
      <c r="B151" s="107" t="str">
        <f>IF('Освітня д-ть'!B30=0," ",'Освітня д-ть'!B30)</f>
        <v>використання ЕНК на денній формі (якщо курсом у звітному році скористалося не менше 75% студентів, з якими працює викладач, для груп не менше 10 студентів)</v>
      </c>
      <c r="C151" s="50" t="str">
        <f>IF('Освітня д-ть'!C30=0," ",'Освітня д-ть'!C30)</f>
        <v>25 балів у звітному періоді</v>
      </c>
      <c r="D151" s="50">
        <f>IF('Освітня д-ть'!D30=0," ",'Освітня д-ть'!D30)</f>
        <v>25</v>
      </c>
      <c r="E151" s="47" t="str">
        <f>IF('Освітня д-ть'!E30=0," ",'Освітня д-ть'!E30)</f>
        <v xml:space="preserve"> </v>
      </c>
      <c r="F151" s="8" t="str">
        <f>IF('Освітня д-ть'!F30=0," ",'Освітня д-ть'!F30)</f>
        <v xml:space="preserve"> </v>
      </c>
      <c r="G151" s="296" t="str">
        <f>IF('Освітня д-ть'!G30=0," ",'Освітня д-ть'!G30)</f>
        <v xml:space="preserve"> </v>
      </c>
      <c r="H151" s="296" t="str">
        <f>IF('Освітня д-ть'!H30=0," ",'Освітня д-ть'!H30)</f>
        <v xml:space="preserve"> </v>
      </c>
      <c r="I151" s="324" t="str">
        <f>IF('Освітня д-ть'!I30=0," ",'Освітня д-ть'!I30)</f>
        <v>Базиленко А.К.</v>
      </c>
      <c r="J151" s="296" t="str">
        <f>IF('Освітня д-ть'!J30=0," ",'Освітня д-ть'!J30)</f>
        <v xml:space="preserve"> </v>
      </c>
      <c r="K151" s="47" t="str">
        <f>IF('Освітня д-ть'!K30=0," ",'Освітня д-ть'!K30)</f>
        <v xml:space="preserve"> </v>
      </c>
    </row>
    <row r="152" spans="1:11" ht="47.25">
      <c r="A152" s="119" t="str">
        <f>IF('Освітня д-ть'!A31=0," ",'Освітня д-ть'!A31)</f>
        <v xml:space="preserve"> </v>
      </c>
      <c r="B152" s="107" t="str">
        <f>IF('Освітня д-ть'!B31=0," ",'Освітня д-ть'!B31)</f>
        <v>використання ЕНК на заочній формі (якщо курсом у звітному році скористалося не менше 75% студентів, з якими працює викладач, для груп не менше 10 студентів)</v>
      </c>
      <c r="C152" s="50" t="str">
        <f>IF('Освітня д-ть'!C31=0," ",'Освітня д-ть'!C31)</f>
        <v>25 балів у звітному періоді</v>
      </c>
      <c r="D152" s="50">
        <f>IF('Освітня д-ть'!D31=0," ",'Освітня д-ть'!D31)</f>
        <v>25</v>
      </c>
      <c r="E152" s="47" t="str">
        <f>IF('Освітня д-ть'!E31=0," ",'Освітня д-ть'!E31)</f>
        <v xml:space="preserve"> </v>
      </c>
      <c r="F152" s="8" t="str">
        <f>IF('Освітня д-ть'!F31=0," ",'Освітня д-ть'!F31)</f>
        <v xml:space="preserve"> </v>
      </c>
      <c r="G152" s="296" t="str">
        <f>IF('Освітня д-ть'!G31=0," ",'Освітня д-ть'!G31)</f>
        <v xml:space="preserve"> </v>
      </c>
      <c r="H152" s="296" t="str">
        <f>IF('Освітня д-ть'!H31=0," ",'Освітня д-ть'!H31)</f>
        <v xml:space="preserve"> </v>
      </c>
      <c r="I152" s="324" t="str">
        <f>IF('Освітня д-ть'!I31=0," ",'Освітня д-ть'!I31)</f>
        <v>Базиленко А.К.</v>
      </c>
      <c r="J152" s="296" t="str">
        <f>IF('Освітня д-ть'!J31=0," ",'Освітня д-ть'!J31)</f>
        <v xml:space="preserve"> </v>
      </c>
      <c r="K152" s="47" t="str">
        <f>IF('Освітня д-ть'!K31=0," ",'Освітня д-ть'!K31)</f>
        <v xml:space="preserve"> </v>
      </c>
    </row>
    <row r="153" spans="1:11">
      <c r="A153" s="165" t="str">
        <f>IF('Освітня д-ть'!A32=0," ",'Освітня д-ть'!A32)</f>
        <v>3.3.8</v>
      </c>
      <c r="B153" s="110" t="str">
        <f>IF('Освітня д-ть'!B32=0," ",'Освітня д-ть'!B32)</f>
        <v>Створення відеокурсів (відеолекцій, відеоуроків)</v>
      </c>
      <c r="C153" s="5" t="str">
        <f>IF('Освітня д-ть'!C32=0," ",'Освітня д-ть'!C32)</f>
        <v>30 балів у звітному періоді</v>
      </c>
      <c r="D153" s="5">
        <f>IF('Освітня д-ть'!D32=0," ",'Освітня д-ть'!D32)</f>
        <v>30</v>
      </c>
      <c r="E153" s="47" t="str">
        <f>IF('Освітня д-ть'!E32=0," ",'Освітня д-ть'!E32)</f>
        <v xml:space="preserve"> </v>
      </c>
      <c r="F153" s="8" t="str">
        <f>IF('Освітня д-ть'!F32=0," ",'Освітня д-ть'!F32)</f>
        <v xml:space="preserve"> </v>
      </c>
      <c r="G153" s="296" t="str">
        <f>IF('Освітня д-ть'!G32=0," ",'Освітня д-ть'!G32)</f>
        <v xml:space="preserve"> </v>
      </c>
      <c r="H153" s="296" t="str">
        <f>IF('Освітня д-ть'!H32=0," ",'Освітня д-ть'!H32)</f>
        <v xml:space="preserve"> </v>
      </c>
      <c r="I153" s="324" t="str">
        <f>IF('Освітня д-ть'!I32=0," ",'Освітня д-ть'!I32)</f>
        <v>Базиленко А.К.</v>
      </c>
      <c r="J153" s="296" t="str">
        <f>IF('Освітня д-ть'!J32=0," ",'Освітня д-ть'!J32)</f>
        <v xml:space="preserve"> </v>
      </c>
      <c r="K153" s="47" t="str">
        <f>IF('Освітня д-ть'!K32=0," ",'Освітня д-ть'!K32)</f>
        <v xml:space="preserve"> </v>
      </c>
    </row>
    <row r="154" spans="1:11">
      <c r="A154" s="165" t="str">
        <f>IF('Освітня д-ть'!A33=0," ",'Освітня д-ть'!A33)</f>
        <v>3.3.9</v>
      </c>
      <c r="B154" s="110" t="str">
        <f>IF('Освітня д-ть'!B33=0," ",'Освітня д-ть'!B33)</f>
        <v>Створення аудіокурсів (аудіолекцій, аудіоуроків)</v>
      </c>
      <c r="C154" s="5" t="str">
        <f>IF('Освітня д-ть'!C33=0," ",'Освітня д-ть'!C33)</f>
        <v>30 балів у звітному періоді</v>
      </c>
      <c r="D154" s="5">
        <f>IF('Освітня д-ть'!D33=0," ",'Освітня д-ть'!D33)</f>
        <v>30</v>
      </c>
      <c r="E154" s="47" t="str">
        <f>IF('Освітня д-ть'!E33=0," ",'Освітня д-ть'!E33)</f>
        <v xml:space="preserve"> </v>
      </c>
      <c r="F154" s="8" t="str">
        <f>IF('Освітня д-ть'!F33=0," ",'Освітня д-ть'!F33)</f>
        <v xml:space="preserve"> </v>
      </c>
      <c r="G154" s="296" t="str">
        <f>IF('Освітня д-ть'!G33=0," ",'Освітня д-ть'!G33)</f>
        <v xml:space="preserve"> </v>
      </c>
      <c r="H154" s="296" t="str">
        <f>IF('Освітня д-ть'!H33=0," ",'Освітня д-ть'!H33)</f>
        <v xml:space="preserve"> </v>
      </c>
      <c r="I154" s="324" t="str">
        <f>IF('Освітня д-ть'!I33=0," ",'Освітня д-ть'!I33)</f>
        <v>Базиленко А.К.</v>
      </c>
      <c r="J154" s="296" t="str">
        <f>IF('Освітня д-ть'!J33=0," ",'Освітня д-ть'!J33)</f>
        <v xml:space="preserve"> </v>
      </c>
      <c r="K154" s="47" t="str">
        <f>IF('Освітня д-ть'!K33=0," ",'Освітня д-ть'!K33)</f>
        <v xml:space="preserve"> </v>
      </c>
    </row>
    <row r="155" spans="1:11">
      <c r="A155" s="165" t="str">
        <f>IF('Освітня д-ть'!A34=0," ",'Освітня д-ть'!A34)</f>
        <v>3.3.10</v>
      </c>
      <c r="B155" s="111" t="str">
        <f>IF('Освітня д-ть'!B34=0," ",'Освітня д-ть'!B34)</f>
        <v>Створення мультимедійних презентацій</v>
      </c>
      <c r="C155" s="5" t="str">
        <f>IF('Освітня д-ть'!C34=0," ",'Освітня д-ть'!C34)</f>
        <v>20 балів у звітному періоді</v>
      </c>
      <c r="D155" s="5">
        <f>IF('Освітня д-ть'!D34=0," ",'Освітня д-ть'!D34)</f>
        <v>20</v>
      </c>
      <c r="E155" s="47">
        <f>IF('Освітня д-ть'!E34=0," ",'Освітня д-ть'!E34)</f>
        <v>2</v>
      </c>
      <c r="F155" s="8">
        <f>IF('Освітня д-ть'!F34=0," ",'Освітня д-ть'!F34)</f>
        <v>40</v>
      </c>
      <c r="G155" s="296" t="str">
        <f>IF('Освітня д-ть'!G34=0," ",'Освітня д-ть'!G34)</f>
        <v>https://vo.uu.edu.ua/course/view.php?id=9731</v>
      </c>
      <c r="H155" s="296" t="str">
        <f>IF('Освітня д-ть'!H34=0," ",'Освітня д-ть'!H34)</f>
        <v xml:space="preserve"> </v>
      </c>
      <c r="I155" s="324" t="str">
        <f>IF('Освітня д-ть'!I34=0," ",'Освітня д-ть'!I34)</f>
        <v>Базиленко А.К.</v>
      </c>
      <c r="J155" s="296" t="str">
        <f>IF('Освітня д-ть'!J34=0," ",'Освітня д-ть'!J34)</f>
        <v xml:space="preserve"> </v>
      </c>
      <c r="K155" s="47" t="str">
        <f>IF('Освітня д-ть'!K34=0," ",'Освітня д-ть'!K34)</f>
        <v xml:space="preserve"> </v>
      </c>
    </row>
    <row r="156" spans="1:11">
      <c r="A156" s="165" t="str">
        <f>IF('Освітня д-ть'!A35=0," ",'Освітня д-ть'!A35)</f>
        <v>3.3.11</v>
      </c>
      <c r="B156" s="257" t="str">
        <f>IF('Освітня д-ть'!B35=0," ",'Освітня д-ть'!B35)</f>
        <v>Оформлення спеціалізованих кабінетів, лабораторій</v>
      </c>
      <c r="C156" s="219" t="str">
        <f>IF('Освітня д-ть'!C35=0," ",'Освітня д-ть'!C35)</f>
        <v xml:space="preserve"> </v>
      </c>
      <c r="D156" s="219" t="str">
        <f>IF('Освітня д-ть'!D35=0," ",'Освітня д-ть'!D35)</f>
        <v xml:space="preserve"> </v>
      </c>
      <c r="E156" s="254" t="str">
        <f>IF('Освітня д-ть'!E35=0," ",'Освітня д-ть'!E35)</f>
        <v xml:space="preserve"> </v>
      </c>
      <c r="F156" s="255" t="str">
        <f>IF('Освітня д-ть'!F35=0," ",'Освітня д-ть'!F35)</f>
        <v xml:space="preserve"> </v>
      </c>
      <c r="G156" s="301" t="str">
        <f>IF('Освітня д-ть'!G35=0," ",'Освітня д-ть'!G35)</f>
        <v xml:space="preserve"> </v>
      </c>
      <c r="H156" s="301" t="str">
        <f>IF('Освітня д-ть'!H35=0," ",'Освітня д-ть'!H35)</f>
        <v xml:space="preserve"> </v>
      </c>
      <c r="I156" s="322" t="str">
        <f>IF('Освітня д-ть'!I35=0," ",'Освітня д-ть'!I35)</f>
        <v>Базиленко А.К.</v>
      </c>
      <c r="J156" s="301" t="str">
        <f>IF('Освітня д-ть'!J35=0," ",'Освітня д-ть'!J35)</f>
        <v xml:space="preserve"> </v>
      </c>
      <c r="K156" s="254" t="str">
        <f>IF('Освітня д-ть'!K35=0," ",'Освітня д-ть'!K35)</f>
        <v xml:space="preserve"> </v>
      </c>
    </row>
    <row r="157" spans="1:11">
      <c r="A157" s="119" t="str">
        <f>IF('Освітня д-ть'!A36=0," ",'Освітня д-ть'!A36)</f>
        <v xml:space="preserve"> </v>
      </c>
      <c r="B157" s="112" t="str">
        <f>IF('Освітня д-ть'!B36=0," ",'Освітня д-ть'!B36)</f>
        <v>організація</v>
      </c>
      <c r="C157" s="5" t="str">
        <f>IF('Освітня д-ть'!C36=0," ",'Освітня д-ть'!C36)</f>
        <v>30 балів у звітному періоді</v>
      </c>
      <c r="D157" s="5">
        <f>IF('Освітня д-ть'!D36=0," ",'Освітня д-ть'!D36)</f>
        <v>30</v>
      </c>
      <c r="E157" s="47" t="str">
        <f>IF('Освітня д-ть'!E36=0," ",'Освітня д-ть'!E36)</f>
        <v xml:space="preserve"> </v>
      </c>
      <c r="F157" s="8" t="str">
        <f>IF('Освітня д-ть'!F36=0," ",'Освітня д-ть'!F36)</f>
        <v xml:space="preserve"> </v>
      </c>
      <c r="G157" s="296" t="str">
        <f>IF('Освітня д-ть'!G36=0," ",'Освітня д-ть'!G36)</f>
        <v xml:space="preserve"> </v>
      </c>
      <c r="H157" s="296" t="str">
        <f>IF('Освітня д-ть'!H36=0," ",'Освітня д-ть'!H36)</f>
        <v xml:space="preserve"> </v>
      </c>
      <c r="I157" s="324" t="str">
        <f>IF('Освітня д-ть'!I36=0," ",'Освітня д-ть'!I36)</f>
        <v>Базиленко А.К.</v>
      </c>
      <c r="J157" s="296" t="str">
        <f>IF('Освітня д-ть'!J36=0," ",'Освітня д-ть'!J36)</f>
        <v xml:space="preserve"> </v>
      </c>
      <c r="K157" s="47" t="str">
        <f>IF('Освітня д-ть'!K36=0," ",'Освітня д-ть'!K36)</f>
        <v xml:space="preserve"> </v>
      </c>
    </row>
    <row r="158" spans="1:11">
      <c r="A158" s="119" t="str">
        <f>IF('Освітня д-ть'!A37=0," ",'Освітня д-ть'!A37)</f>
        <v xml:space="preserve"> </v>
      </c>
      <c r="B158" s="112" t="str">
        <f>IF('Освітня д-ть'!B37=0," ",'Освітня д-ть'!B37)</f>
        <v>участь</v>
      </c>
      <c r="C158" s="5" t="str">
        <f>IF('Освітня д-ть'!C37=0," ",'Освітня д-ть'!C37)</f>
        <v>10 балів у звітному періоді</v>
      </c>
      <c r="D158" s="5">
        <f>IF('Освітня д-ть'!D37=0," ",'Освітня д-ть'!D37)</f>
        <v>10</v>
      </c>
      <c r="E158" s="47" t="str">
        <f>IF('Освітня д-ть'!E37=0," ",'Освітня д-ть'!E37)</f>
        <v xml:space="preserve"> </v>
      </c>
      <c r="F158" s="8" t="str">
        <f>IF('Освітня д-ть'!F37=0," ",'Освітня д-ть'!F37)</f>
        <v xml:space="preserve"> </v>
      </c>
      <c r="G158" s="296" t="str">
        <f>IF('Освітня д-ть'!G37=0," ",'Освітня д-ть'!G37)</f>
        <v xml:space="preserve"> </v>
      </c>
      <c r="H158" s="296" t="str">
        <f>IF('Освітня д-ть'!H37=0," ",'Освітня д-ть'!H37)</f>
        <v xml:space="preserve"> </v>
      </c>
      <c r="I158" s="324" t="str">
        <f>IF('Освітня д-ть'!I37=0," ",'Освітня д-ть'!I37)</f>
        <v>Базиленко А.К.</v>
      </c>
      <c r="J158" s="296" t="str">
        <f>IF('Освітня д-ть'!J37=0," ",'Освітня д-ть'!J37)</f>
        <v xml:space="preserve"> </v>
      </c>
      <c r="K158" s="47" t="str">
        <f>IF('Освітня д-ть'!K37=0," ",'Освітня д-ть'!K37)</f>
        <v xml:space="preserve"> </v>
      </c>
    </row>
    <row r="159" spans="1:11" ht="31.5">
      <c r="A159" s="165" t="str">
        <f>IF('Освітня д-ть'!A38=0," ",'Освітня д-ть'!A38)</f>
        <v>3.3.12</v>
      </c>
      <c r="B159" s="110" t="str">
        <f>IF('Освітня д-ть'!B38=0," ",'Освітня д-ть'!B38)</f>
        <v>Керівництво дипломними проектами - переможцями конкурсу на кращий дипломний проект (за кожен)</v>
      </c>
      <c r="C159" s="5" t="str">
        <f>IF('Освітня д-ть'!C38=0," ",'Освітня д-ть'!C38)</f>
        <v>30 балів у звітному періоді</v>
      </c>
      <c r="D159" s="5">
        <f>IF('Освітня д-ть'!D38=0," ",'Освітня д-ть'!D38)</f>
        <v>30</v>
      </c>
      <c r="E159" s="47" t="str">
        <f>IF('Освітня д-ть'!E38=0," ",'Освітня д-ть'!E38)</f>
        <v xml:space="preserve"> </v>
      </c>
      <c r="F159" s="8" t="str">
        <f>IF('Освітня д-ть'!F38=0," ",'Освітня д-ть'!F38)</f>
        <v xml:space="preserve"> </v>
      </c>
      <c r="G159" s="296" t="str">
        <f>IF('Освітня д-ть'!G38=0," ",'Освітня д-ть'!G38)</f>
        <v xml:space="preserve"> </v>
      </c>
      <c r="H159" s="296" t="str">
        <f>IF('Освітня д-ть'!H38=0," ",'Освітня д-ть'!H38)</f>
        <v xml:space="preserve"> </v>
      </c>
      <c r="I159" s="324" t="str">
        <f>IF('Освітня д-ть'!I38=0," ",'Освітня д-ть'!I38)</f>
        <v>Базиленко А.К.</v>
      </c>
      <c r="J159" s="296" t="str">
        <f>IF('Освітня д-ть'!J38=0," ",'Освітня д-ть'!J38)</f>
        <v xml:space="preserve"> </v>
      </c>
      <c r="K159" s="47" t="str">
        <f>IF('Освітня д-ть'!K38=0," ",'Освітня д-ть'!K38)</f>
        <v xml:space="preserve"> </v>
      </c>
    </row>
    <row r="160" spans="1:11" ht="31.5">
      <c r="A160" s="165" t="str">
        <f>IF('Освітня д-ть'!A39=0," ",'Освітня д-ть'!A39)</f>
        <v>3.3.13</v>
      </c>
      <c r="B160" s="258" t="str">
        <f>IF('Освітня д-ть'!B39=0," ",'Освітня д-ть'!B39)</f>
        <v>Створення іноземномовних сторінок офіційного сайту університету (за кожен матеріал))</v>
      </c>
      <c r="C160" s="219" t="str">
        <f>IF('Освітня д-ть'!C39=0," ",'Освітня д-ть'!C39)</f>
        <v xml:space="preserve"> </v>
      </c>
      <c r="D160" s="219" t="str">
        <f>IF('Освітня д-ть'!D39=0," ",'Освітня д-ть'!D39)</f>
        <v xml:space="preserve"> </v>
      </c>
      <c r="E160" s="254" t="str">
        <f>IF('Освітня д-ть'!E39=0," ",'Освітня д-ть'!E39)</f>
        <v xml:space="preserve"> </v>
      </c>
      <c r="F160" s="255" t="str">
        <f>IF('Освітня д-ть'!F39=0," ",'Освітня д-ть'!F39)</f>
        <v xml:space="preserve"> </v>
      </c>
      <c r="G160" s="301" t="str">
        <f>IF('Освітня д-ть'!G39=0," ",'Освітня д-ть'!G39)</f>
        <v xml:space="preserve"> </v>
      </c>
      <c r="H160" s="301" t="str">
        <f>IF('Освітня д-ть'!H39=0," ",'Освітня д-ть'!H39)</f>
        <v xml:space="preserve"> </v>
      </c>
      <c r="I160" s="322" t="str">
        <f>IF('Освітня д-ть'!I39=0," ",'Освітня д-ть'!I39)</f>
        <v>Базиленко А.К.</v>
      </c>
      <c r="J160" s="301" t="str">
        <f>IF('Освітня д-ть'!J39=0," ",'Освітня д-ть'!J39)</f>
        <v xml:space="preserve"> </v>
      </c>
      <c r="K160" s="254" t="str">
        <f>IF('Освітня д-ть'!K39=0," ",'Освітня д-ть'!K39)</f>
        <v xml:space="preserve"> </v>
      </c>
    </row>
    <row r="161" spans="1:11">
      <c r="A161" s="89" t="str">
        <f>IF('Освітня д-ть'!A40=0," ",'Освітня д-ть'!A40)</f>
        <v xml:space="preserve"> </v>
      </c>
      <c r="B161" s="113" t="str">
        <f>IF('Освітня д-ть'!B40=0," ",'Освітня д-ть'!B40)</f>
        <v>переклад інформаційних та рекламних матеріалів іноземними мовами</v>
      </c>
      <c r="C161" s="152" t="str">
        <f>IF('Освітня д-ть'!C40=0," ",'Освітня д-ть'!C40)</f>
        <v>10 балів у звітному періоді</v>
      </c>
      <c r="D161" s="152">
        <f>IF('Освітня д-ть'!D40=0," ",'Освітня д-ть'!D40)</f>
        <v>10</v>
      </c>
      <c r="E161" s="52" t="str">
        <f>IF('Освітня д-ть'!E40=0," ",'Освітня д-ть'!E40)</f>
        <v xml:space="preserve"> </v>
      </c>
      <c r="F161" s="8" t="str">
        <f>IF('Освітня д-ть'!F40=0," ",'Освітня д-ть'!F40)</f>
        <v xml:space="preserve"> </v>
      </c>
      <c r="G161" s="302" t="str">
        <f>IF('Освітня д-ть'!G40=0," ",'Освітня д-ть'!G40)</f>
        <v xml:space="preserve"> </v>
      </c>
      <c r="H161" s="302" t="str">
        <f>IF('Освітня д-ть'!H40=0," ",'Освітня д-ть'!H40)</f>
        <v xml:space="preserve"> </v>
      </c>
      <c r="I161" s="324" t="str">
        <f>IF('Освітня д-ть'!I40=0," ",'Освітня д-ть'!I40)</f>
        <v>Базиленко А.К.</v>
      </c>
      <c r="J161" s="302" t="str">
        <f>IF('Освітня д-ть'!J40=0," ",'Освітня д-ть'!J40)</f>
        <v xml:space="preserve"> </v>
      </c>
      <c r="K161" s="52" t="str">
        <f>IF('Освітня д-ть'!K40=0," ",'Освітня д-ть'!K40)</f>
        <v xml:space="preserve"> </v>
      </c>
    </row>
    <row r="162" spans="1:11" ht="31.5">
      <c r="A162" s="89" t="str">
        <f>IF('Освітня д-ть'!A41=0," ",'Освітня д-ть'!A41)</f>
        <v xml:space="preserve"> </v>
      </c>
      <c r="B162" s="113" t="str">
        <f>IF('Освітня д-ть'!B41=0," ",'Освітня д-ть'!B41)</f>
        <v>перевірка перекладів студентів інформаційних та рекламних матеріалів іноземними мовами</v>
      </c>
      <c r="C162" s="152" t="str">
        <f>IF('Освітня д-ть'!C41=0," ",'Освітня д-ть'!C41)</f>
        <v>10 балів у звітному періоді</v>
      </c>
      <c r="D162" s="152">
        <f>IF('Освітня д-ть'!D41=0," ",'Освітня д-ть'!D41)</f>
        <v>10</v>
      </c>
      <c r="E162" s="52" t="str">
        <f>IF('Освітня д-ть'!E41=0," ",'Освітня д-ть'!E41)</f>
        <v xml:space="preserve"> </v>
      </c>
      <c r="F162" s="8" t="str">
        <f>IF('Освітня д-ть'!F41=0," ",'Освітня д-ть'!F41)</f>
        <v xml:space="preserve"> </v>
      </c>
      <c r="G162" s="302" t="str">
        <f>IF('Освітня д-ть'!G41=0," ",'Освітня д-ть'!G41)</f>
        <v xml:space="preserve"> </v>
      </c>
      <c r="H162" s="302" t="str">
        <f>IF('Освітня д-ть'!H41=0," ",'Освітня д-ть'!H41)</f>
        <v xml:space="preserve"> </v>
      </c>
      <c r="I162" s="324" t="str">
        <f>IF('Освітня д-ть'!I41=0," ",'Освітня д-ть'!I41)</f>
        <v>Базиленко А.К.</v>
      </c>
      <c r="J162" s="302" t="str">
        <f>IF('Освітня д-ть'!J41=0," ",'Освітня д-ть'!J41)</f>
        <v xml:space="preserve"> </v>
      </c>
      <c r="K162" s="52" t="str">
        <f>IF('Освітня д-ть'!K41=0," ",'Освітня д-ть'!K41)</f>
        <v xml:space="preserve"> </v>
      </c>
    </row>
    <row r="163" spans="1:11" ht="32.25" thickBot="1">
      <c r="A163" s="165" t="str">
        <f>IF('Освітня д-ть'!A42=0," ",'Освітня д-ть'!A42)</f>
        <v>3.3.14</v>
      </c>
      <c r="B163" s="278" t="str">
        <f>IF('Освітня д-ть'!B42=0," ",'Освітня д-ть'!B42)</f>
        <v>Викладання іноземними мовами (крім профільних філологічних дисциплін) (за кожну)</v>
      </c>
      <c r="C163" s="157" t="str">
        <f>IF('Освітня д-ть'!C42=0," ",'Освітня д-ть'!C42)</f>
        <v>50 балів у звітному періоді</v>
      </c>
      <c r="D163" s="157">
        <f>IF('Освітня д-ть'!D42=0," ",'Освітня д-ть'!D42)</f>
        <v>50</v>
      </c>
      <c r="E163" s="155" t="str">
        <f>IF('Освітня д-ть'!E42=0," ",'Освітня д-ть'!E42)</f>
        <v xml:space="preserve"> </v>
      </c>
      <c r="F163" s="8" t="str">
        <f>IF('Освітня д-ть'!F42=0," ",'Освітня д-ть'!F42)</f>
        <v xml:space="preserve"> </v>
      </c>
      <c r="G163" s="303" t="str">
        <f>IF('Освітня д-ть'!G42=0," ",'Освітня д-ть'!G42)</f>
        <v xml:space="preserve"> </v>
      </c>
      <c r="H163" s="303" t="str">
        <f>IF('Освітня д-ть'!H42=0," ",'Освітня д-ть'!H42)</f>
        <v xml:space="preserve"> </v>
      </c>
      <c r="I163" s="324" t="str">
        <f>IF('Освітня д-ть'!I42=0," ",'Освітня д-ть'!I42)</f>
        <v>Базиленко А.К.</v>
      </c>
      <c r="J163" s="303" t="str">
        <f>IF('Освітня д-ть'!J42=0," ",'Освітня д-ть'!J42)</f>
        <v xml:space="preserve"> </v>
      </c>
      <c r="K163" s="155" t="str">
        <f>IF('Освітня д-ть'!K42=0," ",'Освітня д-ть'!K42)</f>
        <v xml:space="preserve"> </v>
      </c>
    </row>
    <row r="164" spans="1:11" ht="16.5" thickBot="1">
      <c r="A164" s="237" t="str">
        <f>IF('Освітня д-ть'!A43=0," ",'Освітня д-ть'!A43)</f>
        <v>3.4</v>
      </c>
      <c r="B164" s="253" t="str">
        <f>IF('Освітня д-ть'!B43=0," ",'Освітня д-ть'!B43)</f>
        <v>Навчально-виховна діяльність</v>
      </c>
      <c r="C164" s="239" t="str">
        <f>IF('Освітня д-ть'!C43=0," ",'Освітня д-ть'!C43)</f>
        <v xml:space="preserve"> </v>
      </c>
      <c r="D164" s="239" t="str">
        <f>IF('Освітня д-ть'!D43=0," ",'Освітня д-ть'!D43)</f>
        <v xml:space="preserve"> </v>
      </c>
      <c r="E164" s="240" t="str">
        <f>IF('Освітня д-ть'!E43=0," ",'Освітня д-ть'!E43)</f>
        <v xml:space="preserve"> </v>
      </c>
      <c r="F164" s="241" t="str">
        <f>IF('Освітня д-ть'!F43=0," ",'Освітня д-ть'!F43)</f>
        <v xml:space="preserve"> </v>
      </c>
      <c r="G164" s="294" t="str">
        <f>IF('Освітня д-ть'!G43=0," ",'Освітня д-ть'!G43)</f>
        <v xml:space="preserve"> </v>
      </c>
      <c r="H164" s="294" t="str">
        <f>IF('Освітня д-ть'!H43=0," ",'Освітня д-ть'!H43)</f>
        <v xml:space="preserve"> </v>
      </c>
      <c r="I164" s="325" t="str">
        <f>IF('Освітня д-ть'!I43=0," ",'Освітня д-ть'!I43)</f>
        <v>Мацюк О.Л.</v>
      </c>
      <c r="J164" s="294" t="str">
        <f>IF('Освітня д-ть'!J43=0," ",'Освітня д-ть'!J43)</f>
        <v xml:space="preserve"> </v>
      </c>
      <c r="K164" s="240" t="str">
        <f>IF('Освітня д-ть'!K43=0," ",'Освітня д-ть'!K43)</f>
        <v xml:space="preserve"> </v>
      </c>
    </row>
    <row r="165" spans="1:11" ht="31.5">
      <c r="A165" s="165" t="str">
        <f>IF('Освітня д-ть'!A44=0," ",'Освітня д-ть'!A44)</f>
        <v>3.4.1</v>
      </c>
      <c r="B165" s="259" t="str">
        <f>IF('Освітня д-ть'!B44=0," ",'Освітня д-ть'!B44)</f>
        <v xml:space="preserve">Культурно-масові, спортивно-масові, патріотичні заходи, благодійні, соціальні, екологічні акції </v>
      </c>
      <c r="C165" s="243" t="str">
        <f>IF('Освітня д-ть'!C44=0," ",'Освітня д-ть'!C44)</f>
        <v xml:space="preserve"> </v>
      </c>
      <c r="D165" s="243" t="str">
        <f>IF('Освітня д-ть'!D44=0," ",'Освітня д-ть'!D44)</f>
        <v xml:space="preserve"> </v>
      </c>
      <c r="E165" s="244" t="str">
        <f>IF('Освітня д-ть'!E44=0," ",'Освітня д-ть'!E44)</f>
        <v xml:space="preserve"> </v>
      </c>
      <c r="F165" s="245" t="str">
        <f>IF('Освітня д-ть'!F44=0," ",'Освітня д-ть'!F44)</f>
        <v xml:space="preserve"> </v>
      </c>
      <c r="G165" s="295" t="str">
        <f>IF('Освітня д-ть'!G44=0," ",'Освітня д-ть'!G44)</f>
        <v xml:space="preserve"> </v>
      </c>
      <c r="H165" s="295" t="str">
        <f>IF('Освітня д-ть'!H44=0," ",'Освітня д-ть'!H44)</f>
        <v xml:space="preserve"> </v>
      </c>
      <c r="I165" s="329" t="str">
        <f>IF('Освітня д-ть'!I44=0," ",'Освітня д-ть'!I44)</f>
        <v>Мацюк О.Л.</v>
      </c>
      <c r="J165" s="295" t="str">
        <f>IF('Освітня д-ть'!J44=0," ",'Освітня д-ть'!J44)</f>
        <v xml:space="preserve"> </v>
      </c>
      <c r="K165" s="244" t="str">
        <f>IF('Освітня д-ть'!K44=0," ",'Освітня д-ть'!K44)</f>
        <v xml:space="preserve"> </v>
      </c>
    </row>
    <row r="166" spans="1:11">
      <c r="A166" s="54" t="str">
        <f>IF('Освітня д-ть'!A45=0," ",'Освітня д-ть'!A45)</f>
        <v xml:space="preserve"> </v>
      </c>
      <c r="B166" s="112" t="str">
        <f>IF('Освітня д-ть'!B45=0," ",'Освітня д-ть'!B45)</f>
        <v>організація</v>
      </c>
      <c r="C166" s="5" t="str">
        <f>IF('Освітня д-ть'!C45=0," ",'Освітня д-ть'!C45)</f>
        <v>30 балів у звітному періоді</v>
      </c>
      <c r="D166" s="5">
        <f>IF('Освітня д-ть'!D45=0," ",'Освітня д-ть'!D45)</f>
        <v>30</v>
      </c>
      <c r="E166" s="47">
        <f>IF('Освітня д-ть'!E45=0," ",'Освітня д-ть'!E45)</f>
        <v>6</v>
      </c>
      <c r="F166" s="8">
        <f>IF('Освітня д-ть'!F45=0," ",'Освітня д-ть'!F45)</f>
        <v>180</v>
      </c>
      <c r="G166" s="296" t="str">
        <f>IF('Освітня д-ть'!G45=0," ",'Освітня д-ть'!G45)</f>
        <v>сторінка Фейсбук Карпатського інституту підприємництва</v>
      </c>
      <c r="H166" s="296" t="str">
        <f>IF('Освітня д-ть'!H45=0," ",'Освітня д-ть'!H45)</f>
        <v xml:space="preserve"> </v>
      </c>
      <c r="I166" s="331" t="str">
        <f>IF('Освітня д-ть'!I45=0," ",'Освітня д-ть'!I45)</f>
        <v>Мацюк О.Л.</v>
      </c>
      <c r="J166" s="296" t="str">
        <f>IF('Освітня д-ть'!J45=0," ",'Освітня д-ть'!J45)</f>
        <v xml:space="preserve"> </v>
      </c>
      <c r="K166" s="47" t="str">
        <f>IF('Освітня д-ть'!K45=0," ",'Освітня д-ть'!K45)</f>
        <v xml:space="preserve"> </v>
      </c>
    </row>
    <row r="167" spans="1:11">
      <c r="A167" s="54" t="str">
        <f>IF('Освітня д-ть'!A46=0," ",'Освітня д-ть'!A46)</f>
        <v xml:space="preserve"> </v>
      </c>
      <c r="B167" s="112" t="str">
        <f>IF('Освітня д-ть'!B46=0," ",'Освітня д-ть'!B46)</f>
        <v>участь</v>
      </c>
      <c r="C167" s="5" t="str">
        <f>IF('Освітня д-ть'!C46=0," ",'Освітня д-ть'!C46)</f>
        <v>10 балів у звітному періоді</v>
      </c>
      <c r="D167" s="5">
        <f>IF('Освітня д-ть'!D46=0," ",'Освітня д-ть'!D46)</f>
        <v>10</v>
      </c>
      <c r="E167" s="47">
        <f>IF('Освітня д-ть'!E46=0," ",'Освітня д-ть'!E46)</f>
        <v>23</v>
      </c>
      <c r="F167" s="8">
        <f>IF('Освітня д-ть'!F46=0," ",'Освітня д-ть'!F46)</f>
        <v>230</v>
      </c>
      <c r="G167" s="296" t="str">
        <f>IF('Освітня д-ть'!G46=0," ",'Освітня д-ть'!G46)</f>
        <v>сторінка Фейсбук Карпатського інституту підприємництва</v>
      </c>
      <c r="H167" s="296" t="str">
        <f>IF('Освітня д-ть'!H46=0," ",'Освітня д-ть'!H46)</f>
        <v xml:space="preserve"> </v>
      </c>
      <c r="I167" s="331" t="str">
        <f>IF('Освітня д-ть'!I46=0," ",'Освітня д-ть'!I46)</f>
        <v>Мацюк О.Л.</v>
      </c>
      <c r="J167" s="296" t="str">
        <f>IF('Освітня д-ть'!J46=0," ",'Освітня д-ть'!J46)</f>
        <v xml:space="preserve"> </v>
      </c>
      <c r="K167" s="47" t="str">
        <f>IF('Освітня д-ть'!K46=0," ",'Освітня д-ть'!K46)</f>
        <v xml:space="preserve"> </v>
      </c>
    </row>
    <row r="168" spans="1:11" ht="31.5">
      <c r="A168" s="165" t="str">
        <f>IF('Освітня д-ть'!A47=0," ",'Освітня д-ть'!A47)</f>
        <v>3.4.2</v>
      </c>
      <c r="B168" s="114" t="str">
        <f>IF('Освітня д-ть'!B47=0," ",'Освітня д-ть'!B47)</f>
        <v>Режисура і постановка музичних, театральних, хореографічних проектів (за кожен проект)</v>
      </c>
      <c r="C168" s="5" t="str">
        <f>IF('Освітня д-ть'!C47=0," ",'Освітня д-ть'!C47)</f>
        <v>30 балів у звітному періоді</v>
      </c>
      <c r="D168" s="5">
        <f>IF('Освітня д-ть'!D47=0," ",'Освітня д-ть'!D47)</f>
        <v>30</v>
      </c>
      <c r="E168" s="47" t="str">
        <f>IF('Освітня д-ть'!E47=0," ",'Освітня д-ть'!E47)</f>
        <v xml:space="preserve"> </v>
      </c>
      <c r="F168" s="8" t="str">
        <f>IF('Освітня д-ть'!F47=0," ",'Освітня д-ть'!F47)</f>
        <v xml:space="preserve"> </v>
      </c>
      <c r="G168" s="296" t="str">
        <f>IF('Освітня д-ть'!G47=0," ",'Освітня д-ть'!G47)</f>
        <v xml:space="preserve"> </v>
      </c>
      <c r="H168" s="296" t="str">
        <f>IF('Освітня д-ть'!H47=0," ",'Освітня д-ть'!H47)</f>
        <v xml:space="preserve"> </v>
      </c>
      <c r="I168" s="331" t="str">
        <f>IF('Освітня д-ть'!I47=0," ",'Освітня д-ть'!I47)</f>
        <v>Мацюк О.Л.</v>
      </c>
      <c r="J168" s="296" t="str">
        <f>IF('Освітня д-ть'!J47=0," ",'Освітня д-ть'!J47)</f>
        <v xml:space="preserve"> </v>
      </c>
      <c r="K168" s="47" t="str">
        <f>IF('Освітня д-ть'!K47=0," ",'Освітня д-ть'!K47)</f>
        <v xml:space="preserve"> </v>
      </c>
    </row>
    <row r="169" spans="1:11" ht="31.5">
      <c r="A169" s="165" t="str">
        <f>IF('Освітня д-ть'!A48=0," ",'Освітня д-ть'!A48)</f>
        <v>3.4.3</v>
      </c>
      <c r="B169" s="29" t="str">
        <f>IF('Освітня д-ть'!B48=0," ",'Освітня д-ть'!B48)</f>
        <v>Керівництво творчим гуртком, підготовка виконавців/колективів до виступів</v>
      </c>
      <c r="C169" s="5" t="str">
        <f>IF('Освітня д-ть'!C48=0," ",'Освітня д-ть'!C48)</f>
        <v>20 балів у звітному періоді</v>
      </c>
      <c r="D169" s="5">
        <f>IF('Освітня д-ть'!D48=0," ",'Освітня д-ть'!D48)</f>
        <v>20</v>
      </c>
      <c r="E169" s="47" t="str">
        <f>IF('Освітня д-ть'!E48=0," ",'Освітня д-ть'!E48)</f>
        <v xml:space="preserve"> </v>
      </c>
      <c r="F169" s="8" t="str">
        <f>IF('Освітня д-ть'!F48=0," ",'Освітня д-ть'!F48)</f>
        <v xml:space="preserve"> </v>
      </c>
      <c r="G169" s="296" t="str">
        <f>IF('Освітня д-ть'!G48=0," ",'Освітня д-ть'!G48)</f>
        <v xml:space="preserve"> </v>
      </c>
      <c r="H169" s="296" t="str">
        <f>IF('Освітня д-ть'!H48=0," ",'Освітня д-ть'!H48)</f>
        <v xml:space="preserve"> </v>
      </c>
      <c r="I169" s="331" t="str">
        <f>IF('Освітня д-ть'!I48=0," ",'Освітня д-ть'!I48)</f>
        <v>Мацюк О.Л.</v>
      </c>
      <c r="J169" s="296" t="str">
        <f>IF('Освітня д-ть'!J48=0," ",'Освітня д-ть'!J48)</f>
        <v xml:space="preserve"> </v>
      </c>
      <c r="K169" s="47" t="str">
        <f>IF('Освітня д-ть'!K48=0," ",'Освітня д-ть'!K48)</f>
        <v xml:space="preserve"> </v>
      </c>
    </row>
    <row r="170" spans="1:11">
      <c r="A170" s="165" t="str">
        <f>IF('Освітня д-ть'!A49=0," ",'Освітня д-ть'!A49)</f>
        <v>3.4.4</v>
      </c>
      <c r="B170" s="110" t="str">
        <f>IF('Освітня д-ть'!B49=0," ",'Освітня д-ть'!B49)</f>
        <v>Керівництво спортивною секцією, підготовка команди до змагань</v>
      </c>
      <c r="C170" s="5" t="str">
        <f>IF('Освітня д-ть'!C49=0," ",'Освітня д-ть'!C49)</f>
        <v>20 балів у звітному періоді</v>
      </c>
      <c r="D170" s="5">
        <f>IF('Освітня д-ть'!D49=0," ",'Освітня д-ть'!D49)</f>
        <v>20</v>
      </c>
      <c r="E170" s="47" t="str">
        <f>IF('Освітня д-ть'!E49=0," ",'Освітня д-ть'!E49)</f>
        <v xml:space="preserve"> </v>
      </c>
      <c r="F170" s="8" t="str">
        <f>IF('Освітня д-ть'!F49=0," ",'Освітня д-ть'!F49)</f>
        <v xml:space="preserve"> </v>
      </c>
      <c r="G170" s="296" t="str">
        <f>IF('Освітня д-ть'!G49=0," ",'Освітня д-ть'!G49)</f>
        <v xml:space="preserve"> </v>
      </c>
      <c r="H170" s="296" t="str">
        <f>IF('Освітня д-ть'!H49=0," ",'Освітня д-ть'!H49)</f>
        <v xml:space="preserve"> </v>
      </c>
      <c r="I170" s="331" t="str">
        <f>IF('Освітня д-ть'!I49=0," ",'Освітня д-ть'!I49)</f>
        <v>Мацюк О.Л.</v>
      </c>
      <c r="J170" s="296" t="str">
        <f>IF('Освітня д-ть'!J49=0," ",'Освітня д-ть'!J49)</f>
        <v xml:space="preserve"> </v>
      </c>
      <c r="K170" s="47" t="str">
        <f>IF('Освітня д-ть'!K49=0," ",'Освітня д-ть'!K49)</f>
        <v xml:space="preserve"> </v>
      </c>
    </row>
    <row r="171" spans="1:11">
      <c r="A171" s="165" t="str">
        <f>IF('Освітня д-ть'!A50=0," ",'Освітня д-ть'!A50)</f>
        <v>3.4.5</v>
      </c>
      <c r="B171" s="110" t="str">
        <f>IF('Освітня д-ть'!B50=0," ",'Освітня д-ть'!B50)</f>
        <v xml:space="preserve">Кураторство академічної групи. </v>
      </c>
      <c r="C171" s="158" t="str">
        <f>IF('Освітня д-ть'!C50=0," ",'Освітня д-ть'!C50)</f>
        <v>20 балів у звітному періоді</v>
      </c>
      <c r="D171" s="5">
        <f>IF('Освітня д-ть'!D50=0," ",'Освітня д-ть'!D50)</f>
        <v>20</v>
      </c>
      <c r="E171" s="47" t="str">
        <f>IF('Освітня д-ть'!E50=0," ",'Освітня д-ть'!E50)</f>
        <v xml:space="preserve"> </v>
      </c>
      <c r="F171" s="8" t="str">
        <f>IF('Освітня д-ть'!F50=0," ",'Освітня д-ть'!F50)</f>
        <v xml:space="preserve"> </v>
      </c>
      <c r="G171" s="296" t="str">
        <f>IF('Освітня д-ть'!G50=0," ",'Освітня д-ть'!G50)</f>
        <v xml:space="preserve"> </v>
      </c>
      <c r="H171" s="296" t="str">
        <f>IF('Освітня д-ть'!H50=0," ",'Освітня д-ть'!H50)</f>
        <v xml:space="preserve"> </v>
      </c>
      <c r="I171" s="331" t="str">
        <f>IF('Освітня д-ть'!I50=0," ",'Освітня д-ть'!I50)</f>
        <v>Мацюк О.Л.</v>
      </c>
      <c r="J171" s="296" t="str">
        <f>IF('Освітня д-ть'!J50=0," ",'Освітня д-ть'!J50)</f>
        <v xml:space="preserve"> </v>
      </c>
      <c r="K171" s="47" t="str">
        <f>IF('Освітня д-ть'!K50=0," ",'Освітня д-ть'!K50)</f>
        <v xml:space="preserve"> </v>
      </c>
    </row>
    <row r="172" spans="1:11" ht="31.5">
      <c r="A172" s="165" t="str">
        <f>IF('Освітня д-ть'!A51=0," ",'Освітня д-ть'!A51)</f>
        <v>3.4.6</v>
      </c>
      <c r="B172" s="110" t="str">
        <f>IF('Освітня д-ть'!B51=0," ",'Освітня д-ть'!B51)</f>
        <v>Проведення екскурсій зі студентами у рамках дозвіллєвої діяльності (за кожну екскурсію)</v>
      </c>
      <c r="C172" s="5" t="str">
        <f>IF('Освітня д-ть'!C51=0," ",'Освітня д-ть'!C51)</f>
        <v>10 балів у звітному періоді</v>
      </c>
      <c r="D172" s="5">
        <f>IF('Освітня д-ть'!D51=0," ",'Освітня д-ть'!D51)</f>
        <v>10</v>
      </c>
      <c r="E172" s="47">
        <f>IF('Освітня д-ть'!E51=0," ",'Освітня д-ть'!E51)</f>
        <v>1</v>
      </c>
      <c r="F172" s="8">
        <f>IF('Освітня д-ть'!F51=0," ",'Освітня д-ть'!F51)</f>
        <v>10</v>
      </c>
      <c r="G172" s="296" t="str">
        <f>IF('Освітня д-ть'!G51=0," ",'Освітня д-ть'!G51)</f>
        <v>сторінка Фейсбук Карпатського інституту підприємництва</v>
      </c>
      <c r="H172" s="296" t="str">
        <f>IF('Освітня д-ть'!H51=0," ",'Освітня д-ть'!H51)</f>
        <v xml:space="preserve"> </v>
      </c>
      <c r="I172" s="331" t="str">
        <f>IF('Освітня д-ть'!I51=0," ",'Освітня д-ть'!I51)</f>
        <v>Мацюк О.Л.</v>
      </c>
      <c r="J172" s="296" t="str">
        <f>IF('Освітня д-ть'!J51=0," ",'Освітня д-ть'!J51)</f>
        <v xml:space="preserve"> </v>
      </c>
      <c r="K172" s="47" t="str">
        <f>IF('Освітня д-ть'!K51=0," ",'Освітня д-ть'!K51)</f>
        <v xml:space="preserve"> </v>
      </c>
    </row>
    <row r="173" spans="1:11">
      <c r="A173" s="165" t="str">
        <f>IF('Освітня д-ть'!A52=0," ",'Освітня д-ть'!A52)</f>
        <v>3.4.7</v>
      </c>
      <c r="B173" s="260" t="str">
        <f>IF('Освітня д-ть'!B52=0," ",'Освітня д-ть'!B52)</f>
        <v>Перемога на спортивних змаганнях</v>
      </c>
      <c r="C173" s="261" t="str">
        <f>IF('Освітня д-ть'!C52=0," ",'Освітня д-ть'!C52)</f>
        <v xml:space="preserve"> </v>
      </c>
      <c r="D173" s="243" t="str">
        <f>IF('Освітня д-ть'!D52=0," ",'Освітня д-ть'!D52)</f>
        <v xml:space="preserve"> </v>
      </c>
      <c r="E173" s="251" t="str">
        <f>IF('Освітня д-ть'!E52=0," ",'Освітня д-ть'!E52)</f>
        <v xml:space="preserve"> </v>
      </c>
      <c r="F173" s="252" t="str">
        <f>IF('Освітня д-ть'!F52=0," ",'Освітня д-ть'!F52)</f>
        <v xml:space="preserve"> </v>
      </c>
      <c r="G173" s="299" t="str">
        <f>IF('Освітня д-ть'!G52=0," ",'Освітня д-ть'!G52)</f>
        <v xml:space="preserve"> </v>
      </c>
      <c r="H173" s="299" t="str">
        <f>IF('Освітня д-ть'!H52=0," ",'Освітня д-ть'!H52)</f>
        <v xml:space="preserve"> </v>
      </c>
      <c r="I173" s="330" t="str">
        <f>IF('Освітня д-ть'!I52=0," ",'Освітня д-ть'!I52)</f>
        <v>Мацюк О.Л.</v>
      </c>
      <c r="J173" s="299" t="str">
        <f>IF('Освітня д-ть'!J52=0," ",'Освітня д-ть'!J52)</f>
        <v xml:space="preserve"> </v>
      </c>
      <c r="K173" s="320" t="str">
        <f>IF('Освітня д-ть'!K52=0," ",'Освітня д-ть'!K52)</f>
        <v xml:space="preserve"> </v>
      </c>
    </row>
    <row r="174" spans="1:11">
      <c r="A174" s="119" t="str">
        <f>IF('Освітня д-ть'!A53=0," ",'Освітня д-ть'!A53)</f>
        <v xml:space="preserve"> </v>
      </c>
      <c r="B174" s="28" t="str">
        <f>IF('Освітня д-ть'!B53=0," ",'Освітня д-ть'!B53)</f>
        <v>міжнародних</v>
      </c>
      <c r="C174" s="5" t="str">
        <f>IF('Освітня д-ть'!C53=0," ",'Освітня д-ть'!C53)</f>
        <v>100 балів у звітному періоді</v>
      </c>
      <c r="D174" s="7">
        <f>IF('Освітня д-ть'!D53=0," ",'Освітня д-ть'!D53)</f>
        <v>100</v>
      </c>
      <c r="E174" s="32" t="str">
        <f>IF('Освітня д-ть'!E53=0," ",'Освітня д-ть'!E53)</f>
        <v xml:space="preserve"> </v>
      </c>
      <c r="F174" s="8" t="str">
        <f>IF('Освітня д-ть'!F53=0," ",'Освітня д-ть'!F53)</f>
        <v xml:space="preserve"> </v>
      </c>
      <c r="G174" s="304" t="str">
        <f>IF('Освітня д-ть'!G53=0," ",'Освітня д-ть'!G53)</f>
        <v xml:space="preserve"> </v>
      </c>
      <c r="H174" s="304" t="str">
        <f>IF('Освітня д-ть'!H53=0," ",'Освітня д-ть'!H53)</f>
        <v xml:space="preserve"> </v>
      </c>
      <c r="I174" s="331" t="str">
        <f>IF('Освітня д-ть'!I53=0," ",'Освітня д-ть'!I53)</f>
        <v>Мацюк О.Л.</v>
      </c>
      <c r="J174" s="304" t="str">
        <f>IF('Освітня д-ть'!J53=0," ",'Освітня д-ть'!J53)</f>
        <v xml:space="preserve"> </v>
      </c>
      <c r="K174" s="33" t="str">
        <f>IF('Освітня д-ть'!K53=0," ",'Освітня д-ть'!K53)</f>
        <v xml:space="preserve"> </v>
      </c>
    </row>
    <row r="175" spans="1:11">
      <c r="A175" s="119" t="str">
        <f>IF('Освітня д-ть'!A54=0," ",'Освітня д-ть'!A54)</f>
        <v xml:space="preserve"> </v>
      </c>
      <c r="B175" s="28" t="str">
        <f>IF('Освітня д-ть'!B54=0," ",'Освітня д-ть'!B54)</f>
        <v>всеукраїнських</v>
      </c>
      <c r="C175" s="5" t="str">
        <f>IF('Освітня д-ть'!C54=0," ",'Освітня д-ть'!C54)</f>
        <v>60 балів у звітному періоді</v>
      </c>
      <c r="D175" s="7">
        <f>IF('Освітня д-ть'!D54=0," ",'Освітня д-ть'!D54)</f>
        <v>60</v>
      </c>
      <c r="E175" s="32" t="str">
        <f>IF('Освітня д-ть'!E54=0," ",'Освітня д-ть'!E54)</f>
        <v xml:space="preserve"> </v>
      </c>
      <c r="F175" s="8" t="str">
        <f>IF('Освітня д-ть'!F54=0," ",'Освітня д-ть'!F54)</f>
        <v xml:space="preserve"> </v>
      </c>
      <c r="G175" s="304" t="str">
        <f>IF('Освітня д-ть'!G54=0," ",'Освітня д-ть'!G54)</f>
        <v xml:space="preserve"> </v>
      </c>
      <c r="H175" s="304" t="str">
        <f>IF('Освітня д-ть'!H54=0," ",'Освітня д-ть'!H54)</f>
        <v xml:space="preserve"> </v>
      </c>
      <c r="I175" s="331" t="str">
        <f>IF('Освітня д-ть'!I54=0," ",'Освітня д-ть'!I54)</f>
        <v>Мацюк О.Л.</v>
      </c>
      <c r="J175" s="304" t="str">
        <f>IF('Освітня д-ть'!J54=0," ",'Освітня д-ть'!J54)</f>
        <v xml:space="preserve"> </v>
      </c>
      <c r="K175" s="33" t="str">
        <f>IF('Освітня д-ть'!K54=0," ",'Освітня д-ть'!K54)</f>
        <v xml:space="preserve"> </v>
      </c>
    </row>
    <row r="176" spans="1:11">
      <c r="A176" s="119" t="str">
        <f>IF('Освітня д-ть'!A55=0," ",'Освітня д-ть'!A55)</f>
        <v xml:space="preserve"> </v>
      </c>
      <c r="B176" s="28" t="str">
        <f>IF('Освітня д-ть'!B55=0," ",'Освітня д-ть'!B55)</f>
        <v>регіональних</v>
      </c>
      <c r="C176" s="5" t="str">
        <f>IF('Освітня д-ть'!C55=0," ",'Освітня д-ть'!C55)</f>
        <v>40 балів у звітному періоді</v>
      </c>
      <c r="D176" s="7">
        <f>IF('Освітня д-ть'!D55=0," ",'Освітня д-ть'!D55)</f>
        <v>40</v>
      </c>
      <c r="E176" s="32" t="str">
        <f>IF('Освітня д-ть'!E55=0," ",'Освітня д-ть'!E55)</f>
        <v xml:space="preserve"> </v>
      </c>
      <c r="F176" s="8" t="str">
        <f>IF('Освітня д-ть'!F55=0," ",'Освітня д-ть'!F55)</f>
        <v xml:space="preserve"> </v>
      </c>
      <c r="G176" s="304" t="str">
        <f>IF('Освітня д-ть'!G55=0," ",'Освітня д-ть'!G55)</f>
        <v xml:space="preserve"> </v>
      </c>
      <c r="H176" s="304" t="str">
        <f>IF('Освітня д-ть'!H55=0," ",'Освітня д-ть'!H55)</f>
        <v xml:space="preserve"> </v>
      </c>
      <c r="I176" s="331" t="str">
        <f>IF('Освітня д-ть'!I55=0," ",'Освітня д-ть'!I55)</f>
        <v>Мацюк О.Л.</v>
      </c>
      <c r="J176" s="304" t="str">
        <f>IF('Освітня д-ть'!J55=0," ",'Освітня д-ть'!J55)</f>
        <v xml:space="preserve"> </v>
      </c>
      <c r="K176" s="33" t="str">
        <f>IF('Освітня д-ть'!K55=0," ",'Освітня д-ть'!K55)</f>
        <v xml:space="preserve"> </v>
      </c>
    </row>
    <row r="177" spans="1:11">
      <c r="A177" s="165" t="str">
        <f>IF('Освітня д-ть'!A56=0," ",'Освітня д-ть'!A56)</f>
        <v>3.4.8</v>
      </c>
      <c r="B177" s="260" t="str">
        <f>IF('Освітня д-ть'!B56=0," ",'Освітня д-ть'!B56)</f>
        <v>Перемога в мистецьких конкурсах</v>
      </c>
      <c r="C177" s="261" t="str">
        <f>IF('Освітня д-ть'!C56=0," ",'Освітня д-ть'!C56)</f>
        <v xml:space="preserve"> </v>
      </c>
      <c r="D177" s="243" t="str">
        <f>IF('Освітня д-ть'!D56=0," ",'Освітня д-ть'!D56)</f>
        <v xml:space="preserve"> </v>
      </c>
      <c r="E177" s="251" t="str">
        <f>IF('Освітня д-ть'!E56=0," ",'Освітня д-ть'!E56)</f>
        <v xml:space="preserve"> </v>
      </c>
      <c r="F177" s="252" t="str">
        <f>IF('Освітня д-ть'!F56=0," ",'Освітня д-ть'!F56)</f>
        <v xml:space="preserve"> </v>
      </c>
      <c r="G177" s="299" t="str">
        <f>IF('Освітня д-ть'!G56=0," ",'Освітня д-ть'!G56)</f>
        <v xml:space="preserve"> </v>
      </c>
      <c r="H177" s="299" t="str">
        <f>IF('Освітня д-ть'!H56=0," ",'Освітня д-ть'!H56)</f>
        <v xml:space="preserve"> </v>
      </c>
      <c r="I177" s="330" t="str">
        <f>IF('Освітня д-ть'!I56=0," ",'Освітня д-ть'!I56)</f>
        <v>Мацюк О.Л.</v>
      </c>
      <c r="J177" s="299" t="str">
        <f>IF('Освітня д-ть'!J56=0," ",'Освітня д-ть'!J56)</f>
        <v xml:space="preserve"> </v>
      </c>
      <c r="K177" s="320" t="str">
        <f>IF('Освітня д-ть'!K56=0," ",'Освітня д-ть'!K56)</f>
        <v xml:space="preserve"> </v>
      </c>
    </row>
    <row r="178" spans="1:11">
      <c r="A178" s="119" t="str">
        <f>IF('Освітня д-ть'!A57=0," ",'Освітня д-ть'!A57)</f>
        <v xml:space="preserve"> </v>
      </c>
      <c r="B178" s="28" t="str">
        <f>IF('Освітня д-ть'!B57=0," ",'Освітня д-ть'!B57)</f>
        <v>міжнародних</v>
      </c>
      <c r="C178" s="5" t="str">
        <f>IF('Освітня д-ть'!C57=0," ",'Освітня д-ть'!C57)</f>
        <v>100 балів у звітному періоді</v>
      </c>
      <c r="D178" s="7">
        <f>IF('Освітня д-ть'!D57=0," ",'Освітня д-ть'!D57)</f>
        <v>100</v>
      </c>
      <c r="E178" s="32" t="str">
        <f>IF('Освітня д-ть'!E57=0," ",'Освітня д-ть'!E57)</f>
        <v xml:space="preserve"> </v>
      </c>
      <c r="F178" s="8" t="str">
        <f>IF('Освітня д-ть'!F57=0," ",'Освітня д-ть'!F57)</f>
        <v xml:space="preserve"> </v>
      </c>
      <c r="G178" s="304" t="str">
        <f>IF('Освітня д-ть'!G57=0," ",'Освітня д-ть'!G57)</f>
        <v xml:space="preserve"> </v>
      </c>
      <c r="H178" s="304" t="str">
        <f>IF('Освітня д-ть'!H57=0," ",'Освітня д-ть'!H57)</f>
        <v xml:space="preserve"> </v>
      </c>
      <c r="I178" s="331" t="str">
        <f>IF('Освітня д-ть'!I57=0," ",'Освітня д-ть'!I57)</f>
        <v>Мацюк О.Л.</v>
      </c>
      <c r="J178" s="304" t="str">
        <f>IF('Освітня д-ть'!J57=0," ",'Освітня д-ть'!J57)</f>
        <v xml:space="preserve"> </v>
      </c>
      <c r="K178" s="33" t="str">
        <f>IF('Освітня д-ть'!K57=0," ",'Освітня д-ть'!K57)</f>
        <v xml:space="preserve"> </v>
      </c>
    </row>
    <row r="179" spans="1:11">
      <c r="A179" s="119" t="str">
        <f>IF('Освітня д-ть'!A58=0," ",'Освітня д-ть'!A58)</f>
        <v xml:space="preserve"> </v>
      </c>
      <c r="B179" s="28" t="str">
        <f>IF('Освітня д-ть'!B58=0," ",'Освітня д-ть'!B58)</f>
        <v>всеукраїнських</v>
      </c>
      <c r="C179" s="5" t="str">
        <f>IF('Освітня д-ть'!C58=0," ",'Освітня д-ть'!C58)</f>
        <v>60 балів у звітному періоді</v>
      </c>
      <c r="D179" s="7">
        <f>IF('Освітня д-ть'!D58=0," ",'Освітня д-ть'!D58)</f>
        <v>60</v>
      </c>
      <c r="E179" s="32" t="str">
        <f>IF('Освітня д-ть'!E58=0," ",'Освітня д-ть'!E58)</f>
        <v xml:space="preserve"> </v>
      </c>
      <c r="F179" s="8" t="str">
        <f>IF('Освітня д-ть'!F58=0," ",'Освітня д-ть'!F58)</f>
        <v xml:space="preserve"> </v>
      </c>
      <c r="G179" s="304" t="str">
        <f>IF('Освітня д-ть'!G58=0," ",'Освітня д-ть'!G58)</f>
        <v xml:space="preserve"> </v>
      </c>
      <c r="H179" s="304" t="str">
        <f>IF('Освітня д-ть'!H58=0," ",'Освітня д-ть'!H58)</f>
        <v xml:space="preserve"> </v>
      </c>
      <c r="I179" s="331" t="str">
        <f>IF('Освітня д-ть'!I58=0," ",'Освітня д-ть'!I58)</f>
        <v>Мацюк О.Л.</v>
      </c>
      <c r="J179" s="304" t="str">
        <f>IF('Освітня д-ть'!J58=0," ",'Освітня д-ть'!J58)</f>
        <v xml:space="preserve"> </v>
      </c>
      <c r="K179" s="33" t="str">
        <f>IF('Освітня д-ть'!K58=0," ",'Освітня д-ть'!K58)</f>
        <v xml:space="preserve"> </v>
      </c>
    </row>
    <row r="180" spans="1:11">
      <c r="A180" s="119" t="str">
        <f>IF('Освітня д-ть'!A59=0," ",'Освітня д-ть'!A59)</f>
        <v xml:space="preserve"> </v>
      </c>
      <c r="B180" s="28" t="str">
        <f>IF('Освітня д-ть'!B59=0," ",'Освітня д-ть'!B59)</f>
        <v>регіональних</v>
      </c>
      <c r="C180" s="5" t="str">
        <f>IF('Освітня д-ть'!C59=0," ",'Освітня д-ть'!C59)</f>
        <v>40 балів у звітному періоді</v>
      </c>
      <c r="D180" s="7">
        <f>IF('Освітня д-ть'!D59=0," ",'Освітня д-ть'!D59)</f>
        <v>40</v>
      </c>
      <c r="E180" s="32" t="str">
        <f>IF('Освітня д-ть'!E59=0," ",'Освітня д-ть'!E59)</f>
        <v xml:space="preserve"> </v>
      </c>
      <c r="F180" s="8" t="str">
        <f>IF('Освітня д-ть'!F59=0," ",'Освітня д-ть'!F59)</f>
        <v xml:space="preserve"> </v>
      </c>
      <c r="G180" s="304" t="str">
        <f>IF('Освітня д-ть'!G59=0," ",'Освітня д-ть'!G59)</f>
        <v xml:space="preserve"> </v>
      </c>
      <c r="H180" s="304" t="str">
        <f>IF('Освітня д-ть'!H59=0," ",'Освітня д-ть'!H59)</f>
        <v xml:space="preserve"> </v>
      </c>
      <c r="I180" s="331" t="str">
        <f>IF('Освітня д-ть'!I59=0," ",'Освітня д-ть'!I59)</f>
        <v>Мацюк О.Л.</v>
      </c>
      <c r="J180" s="304" t="str">
        <f>IF('Освітня д-ть'!J59=0," ",'Освітня д-ть'!J59)</f>
        <v xml:space="preserve"> </v>
      </c>
      <c r="K180" s="33" t="str">
        <f>IF('Освітня д-ть'!K59=0," ",'Освітня д-ть'!K59)</f>
        <v xml:space="preserve"> </v>
      </c>
    </row>
    <row r="181" spans="1:11" ht="126">
      <c r="A181" s="165" t="str">
        <f>IF('Освітня д-ть'!A60=0," ",'Освітня д-ть'!A60)</f>
        <v>3.4.9</v>
      </c>
      <c r="B181" s="257" t="str">
        <f>IF('Освітня д-ть'!B60=0," ",'Освітня д-ть'!B60)</f>
        <v>Підготовка переможців міжнародних та всеукраїнських культурно-мистецьких проектів, які проводяться або визнані Мінкультури, Олімпійських, Паралімпійських, Дефлімпійських 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v>
      </c>
      <c r="C181" s="261" t="str">
        <f>IF('Освітня д-ть'!C60=0," ",'Освітня д-ть'!C60)</f>
        <v xml:space="preserve"> </v>
      </c>
      <c r="D181" s="243" t="str">
        <f>IF('Освітня д-ть'!D60=0," ",'Освітня д-ть'!D60)</f>
        <v xml:space="preserve"> </v>
      </c>
      <c r="E181" s="251" t="str">
        <f>IF('Освітня д-ть'!E60=0," ",'Освітня д-ть'!E60)</f>
        <v xml:space="preserve"> </v>
      </c>
      <c r="F181" s="252" t="str">
        <f>IF('Освітня д-ть'!F60=0," ",'Освітня д-ть'!F60)</f>
        <v xml:space="preserve"> </v>
      </c>
      <c r="G181" s="299" t="str">
        <f>IF('Освітня д-ть'!G60=0," ",'Освітня д-ть'!G60)</f>
        <v xml:space="preserve"> </v>
      </c>
      <c r="H181" s="299" t="str">
        <f>IF('Освітня д-ть'!H60=0," ",'Освітня д-ть'!H60)</f>
        <v xml:space="preserve"> </v>
      </c>
      <c r="I181" s="330" t="str">
        <f>IF('Освітня д-ть'!I60=0," ",'Освітня д-ть'!I60)</f>
        <v>Мацюк О.Л.</v>
      </c>
      <c r="J181" s="299" t="str">
        <f>IF('Освітня д-ть'!J60=0," ",'Освітня д-ть'!J60)</f>
        <v xml:space="preserve"> </v>
      </c>
      <c r="K181" s="320" t="str">
        <f>IF('Освітня д-ть'!K60=0," ",'Освітня д-ть'!K60)</f>
        <v xml:space="preserve"> </v>
      </c>
    </row>
    <row r="182" spans="1:11">
      <c r="A182" s="119" t="str">
        <f>IF('Освітня д-ть'!A61=0," ",'Освітня д-ть'!A61)</f>
        <v xml:space="preserve"> </v>
      </c>
      <c r="B182" s="28" t="str">
        <f>IF('Освітня д-ть'!B61=0," ",'Освітня д-ть'!B61)</f>
        <v>міжнародних</v>
      </c>
      <c r="C182" s="5" t="str">
        <f>IF('Освітня д-ть'!C61=0," ",'Освітня д-ть'!C61)</f>
        <v>100 балів у звітному періоді</v>
      </c>
      <c r="D182" s="7">
        <f>IF('Освітня д-ть'!D61=0," ",'Освітня д-ть'!D61)</f>
        <v>100</v>
      </c>
      <c r="E182" s="32" t="str">
        <f>IF('Освітня д-ть'!E61=0," ",'Освітня д-ть'!E61)</f>
        <v xml:space="preserve"> </v>
      </c>
      <c r="F182" s="8" t="str">
        <f>IF('Освітня д-ть'!F61=0," ",'Освітня д-ть'!F61)</f>
        <v xml:space="preserve"> </v>
      </c>
      <c r="G182" s="304" t="str">
        <f>IF('Освітня д-ть'!G61=0," ",'Освітня д-ть'!G61)</f>
        <v xml:space="preserve"> </v>
      </c>
      <c r="H182" s="304" t="str">
        <f>IF('Освітня д-ть'!H61=0," ",'Освітня д-ть'!H61)</f>
        <v xml:space="preserve"> </v>
      </c>
      <c r="I182" s="331" t="str">
        <f>IF('Освітня д-ть'!I61=0," ",'Освітня д-ть'!I61)</f>
        <v>Мацюк О.Л.</v>
      </c>
      <c r="J182" s="304" t="str">
        <f>IF('Освітня д-ть'!J61=0," ",'Освітня д-ть'!J61)</f>
        <v xml:space="preserve"> </v>
      </c>
      <c r="K182" s="33" t="str">
        <f>IF('Освітня д-ть'!K61=0," ",'Освітня д-ть'!K61)</f>
        <v xml:space="preserve"> </v>
      </c>
    </row>
    <row r="183" spans="1:11">
      <c r="A183" s="119" t="str">
        <f>IF('Освітня д-ть'!A62=0," ",'Освітня д-ть'!A62)</f>
        <v xml:space="preserve"> </v>
      </c>
      <c r="B183" s="28" t="str">
        <f>IF('Освітня д-ть'!B62=0," ",'Освітня д-ть'!B62)</f>
        <v>всеукраїнських</v>
      </c>
      <c r="C183" s="5" t="str">
        <f>IF('Освітня д-ть'!C62=0," ",'Освітня д-ть'!C62)</f>
        <v>60 балів у звітному періоді</v>
      </c>
      <c r="D183" s="7">
        <f>IF('Освітня д-ть'!D62=0," ",'Освітня д-ть'!D62)</f>
        <v>60</v>
      </c>
      <c r="E183" s="32" t="str">
        <f>IF('Освітня д-ть'!E62=0," ",'Освітня д-ть'!E62)</f>
        <v xml:space="preserve"> </v>
      </c>
      <c r="F183" s="8" t="str">
        <f>IF('Освітня д-ть'!F62=0," ",'Освітня д-ть'!F62)</f>
        <v xml:space="preserve"> </v>
      </c>
      <c r="G183" s="304" t="str">
        <f>IF('Освітня д-ть'!G62=0," ",'Освітня д-ть'!G62)</f>
        <v xml:space="preserve"> </v>
      </c>
      <c r="H183" s="304" t="str">
        <f>IF('Освітня д-ть'!H62=0," ",'Освітня д-ть'!H62)</f>
        <v xml:space="preserve"> </v>
      </c>
      <c r="I183" s="331" t="str">
        <f>IF('Освітня д-ть'!I62=0," ",'Освітня д-ть'!I62)</f>
        <v>Мацюк О.Л.</v>
      </c>
      <c r="J183" s="304" t="str">
        <f>IF('Освітня д-ть'!J62=0," ",'Освітня д-ть'!J62)</f>
        <v xml:space="preserve"> </v>
      </c>
      <c r="K183" s="33" t="str">
        <f>IF('Освітня д-ть'!K62=0," ",'Освітня д-ть'!K62)</f>
        <v xml:space="preserve"> </v>
      </c>
    </row>
    <row r="184" spans="1:11">
      <c r="A184" s="119" t="str">
        <f>IF('Освітня д-ть'!A63=0," ",'Освітня д-ть'!A63)</f>
        <v xml:space="preserve"> </v>
      </c>
      <c r="B184" s="28" t="str">
        <f>IF('Освітня д-ть'!B63=0," ",'Освітня д-ть'!B63)</f>
        <v>регіональних</v>
      </c>
      <c r="C184" s="5" t="str">
        <f>IF('Освітня д-ть'!C63=0," ",'Освітня д-ть'!C63)</f>
        <v>40 балів у звітному періоді</v>
      </c>
      <c r="D184" s="7">
        <f>IF('Освітня д-ть'!D63=0," ",'Освітня д-ть'!D63)</f>
        <v>40</v>
      </c>
      <c r="E184" s="32" t="str">
        <f>IF('Освітня д-ть'!E63=0," ",'Освітня д-ть'!E63)</f>
        <v xml:space="preserve"> </v>
      </c>
      <c r="F184" s="8" t="str">
        <f>IF('Освітня д-ть'!F63=0," ",'Освітня д-ть'!F63)</f>
        <v xml:space="preserve"> </v>
      </c>
      <c r="G184" s="304" t="str">
        <f>IF('Освітня д-ть'!G63=0," ",'Освітня д-ть'!G63)</f>
        <v xml:space="preserve"> </v>
      </c>
      <c r="H184" s="304" t="str">
        <f>IF('Освітня д-ть'!H63=0," ",'Освітня д-ть'!H63)</f>
        <v xml:space="preserve"> </v>
      </c>
      <c r="I184" s="331" t="str">
        <f>IF('Освітня д-ть'!I63=0," ",'Освітня д-ть'!I63)</f>
        <v>Мацюк О.Л.</v>
      </c>
      <c r="J184" s="304" t="str">
        <f>IF('Освітня д-ть'!J63=0," ",'Освітня д-ть'!J63)</f>
        <v xml:space="preserve"> </v>
      </c>
      <c r="K184" s="33" t="str">
        <f>IF('Освітня д-ть'!K63=0," ",'Освітня д-ть'!K63)</f>
        <v xml:space="preserve"> </v>
      </c>
    </row>
    <row r="185" spans="1:11" ht="31.5">
      <c r="A185" s="165" t="str">
        <f>IF('Освітня д-ть'!A64=0," ",'Освітня д-ть'!A64)</f>
        <v>3.4.10</v>
      </c>
      <c r="B185" s="262" t="str">
        <f>IF('Освітня д-ть'!B64=0," ",'Освітня д-ть'!B64)</f>
        <v>Проведення інноваційних заходів в Університеті чи під його брендом (за кожен захід)</v>
      </c>
      <c r="C185" s="219" t="str">
        <f>IF('Освітня д-ть'!C64=0," ",'Освітня д-ть'!C64)</f>
        <v xml:space="preserve"> </v>
      </c>
      <c r="D185" s="219" t="str">
        <f>IF('Освітня д-ть'!D64=0," ",'Освітня д-ть'!D64)</f>
        <v xml:space="preserve"> </v>
      </c>
      <c r="E185" s="254" t="str">
        <f>IF('Освітня д-ть'!E64=0," ",'Освітня д-ть'!E64)</f>
        <v xml:space="preserve"> </v>
      </c>
      <c r="F185" s="255" t="str">
        <f>IF('Освітня д-ть'!F64=0," ",'Освітня д-ть'!F64)</f>
        <v xml:space="preserve"> </v>
      </c>
      <c r="G185" s="301" t="str">
        <f>IF('Освітня д-ть'!G64=0," ",'Освітня д-ть'!G64)</f>
        <v xml:space="preserve"> </v>
      </c>
      <c r="H185" s="301" t="str">
        <f>IF('Освітня д-ть'!H64=0," ",'Освітня д-ть'!H64)</f>
        <v xml:space="preserve"> </v>
      </c>
      <c r="I185" s="330" t="str">
        <f>IF('Освітня д-ть'!I64=0," ",'Освітня д-ть'!I64)</f>
        <v>Мацюк О.Л.</v>
      </c>
      <c r="J185" s="301" t="str">
        <f>IF('Освітня д-ть'!J64=0," ",'Освітня д-ть'!J64)</f>
        <v xml:space="preserve"> </v>
      </c>
      <c r="K185" s="254" t="str">
        <f>IF('Освітня д-ть'!K64=0," ",'Освітня д-ть'!K64)</f>
        <v xml:space="preserve"> </v>
      </c>
    </row>
    <row r="186" spans="1:11">
      <c r="A186" s="119" t="str">
        <f>IF('Освітня д-ть'!A65=0," ",'Освітня д-ть'!A65)</f>
        <v xml:space="preserve"> </v>
      </c>
      <c r="B186" s="96" t="str">
        <f>IF('Освітня д-ть'!B65=0," ",'Освітня д-ть'!B65)</f>
        <v>керівництво групою управління проєктом</v>
      </c>
      <c r="C186" s="5" t="str">
        <f>IF('Освітня д-ть'!C65=0," ",'Освітня д-ть'!C65)</f>
        <v>30 балів у звітному періоді</v>
      </c>
      <c r="D186" s="5">
        <f>IF('Освітня д-ть'!D65=0," ",'Освітня д-ть'!D65)</f>
        <v>30</v>
      </c>
      <c r="E186" s="47" t="str">
        <f>IF('Освітня д-ть'!E65=0," ",'Освітня д-ть'!E65)</f>
        <v xml:space="preserve"> </v>
      </c>
      <c r="F186" s="8" t="str">
        <f>IF('Освітня д-ть'!F65=0," ",'Освітня д-ть'!F65)</f>
        <v xml:space="preserve"> </v>
      </c>
      <c r="G186" s="296" t="str">
        <f>IF('Освітня д-ть'!G65=0," ",'Освітня д-ть'!G65)</f>
        <v xml:space="preserve"> </v>
      </c>
      <c r="H186" s="296" t="str">
        <f>IF('Освітня д-ть'!H65=0," ",'Освітня д-ть'!H65)</f>
        <v xml:space="preserve"> </v>
      </c>
      <c r="I186" s="331" t="str">
        <f>IF('Освітня д-ть'!I65=0," ",'Освітня д-ть'!I65)</f>
        <v>Мацюк О.Л.</v>
      </c>
      <c r="J186" s="296" t="str">
        <f>IF('Освітня д-ть'!J65=0," ",'Освітня д-ть'!J65)</f>
        <v xml:space="preserve"> </v>
      </c>
      <c r="K186" s="47" t="str">
        <f>IF('Освітня д-ть'!K65=0," ",'Освітня д-ть'!K65)</f>
        <v xml:space="preserve"> </v>
      </c>
    </row>
    <row r="187" spans="1:11">
      <c r="A187" s="119" t="str">
        <f>IF('Освітня д-ть'!A66=0," ",'Освітня д-ть'!A66)</f>
        <v xml:space="preserve"> </v>
      </c>
      <c r="B187" s="96" t="str">
        <f>IF('Освітня д-ть'!B66=0," ",'Освітня д-ть'!B66)</f>
        <v>членство у групі управління проєктом</v>
      </c>
      <c r="C187" s="5" t="str">
        <f>IF('Освітня д-ть'!C66=0," ",'Освітня д-ть'!C66)</f>
        <v>20 балів у звітному періоді</v>
      </c>
      <c r="D187" s="5">
        <f>IF('Освітня д-ть'!D66=0," ",'Освітня д-ть'!D66)</f>
        <v>20</v>
      </c>
      <c r="E187" s="47" t="str">
        <f>IF('Освітня д-ть'!E66=0," ",'Освітня д-ть'!E66)</f>
        <v xml:space="preserve"> </v>
      </c>
      <c r="F187" s="8" t="str">
        <f>IF('Освітня д-ть'!F66=0," ",'Освітня д-ть'!F66)</f>
        <v xml:space="preserve"> </v>
      </c>
      <c r="G187" s="296" t="str">
        <f>IF('Освітня д-ть'!G66=0," ",'Освітня д-ть'!G66)</f>
        <v xml:space="preserve"> </v>
      </c>
      <c r="H187" s="296" t="str">
        <f>IF('Освітня д-ть'!H66=0," ",'Освітня д-ть'!H66)</f>
        <v xml:space="preserve"> </v>
      </c>
      <c r="I187" s="331" t="str">
        <f>IF('Освітня д-ть'!I66=0," ",'Освітня д-ть'!I66)</f>
        <v>Мацюк О.Л.</v>
      </c>
      <c r="J187" s="296" t="str">
        <f>IF('Освітня д-ть'!J66=0," ",'Освітня д-ть'!J66)</f>
        <v xml:space="preserve"> </v>
      </c>
      <c r="K187" s="47" t="str">
        <f>IF('Освітня д-ть'!K66=0," ",'Освітня д-ть'!K66)</f>
        <v xml:space="preserve"> </v>
      </c>
    </row>
    <row r="188" spans="1:11" ht="47.25">
      <c r="A188" s="165" t="str">
        <f>IF('Освітня д-ть'!A67=0," ",'Освітня д-ть'!A67)</f>
        <v>3.4.11</v>
      </c>
      <c r="B188" s="262" t="str">
        <f>IF('Освітня д-ть'!B67=0," ",'Освітня д-ть'!B67)</f>
        <v>Презентація власних творів мистецтва на виставках, виступи на концертах, виконання функцій ведучого (за кожен захід), за умови популяризації Університету</v>
      </c>
      <c r="C188" s="219" t="str">
        <f>IF('Освітня д-ть'!C67=0," ",'Освітня д-ть'!C67)</f>
        <v xml:space="preserve"> </v>
      </c>
      <c r="D188" s="219" t="str">
        <f>IF('Освітня д-ть'!D67=0," ",'Освітня д-ть'!D67)</f>
        <v xml:space="preserve"> </v>
      </c>
      <c r="E188" s="254" t="str">
        <f>IF('Освітня д-ть'!E67=0," ",'Освітня д-ть'!E67)</f>
        <v xml:space="preserve"> </v>
      </c>
      <c r="F188" s="255" t="str">
        <f>IF('Освітня д-ть'!F67=0," ",'Освітня д-ть'!F67)</f>
        <v xml:space="preserve"> </v>
      </c>
      <c r="G188" s="301" t="str">
        <f>IF('Освітня д-ть'!G67=0," ",'Освітня д-ть'!G67)</f>
        <v xml:space="preserve"> </v>
      </c>
      <c r="H188" s="301" t="str">
        <f>IF('Освітня д-ть'!H67=0," ",'Освітня д-ть'!H67)</f>
        <v xml:space="preserve"> </v>
      </c>
      <c r="I188" s="330" t="str">
        <f>IF('Освітня д-ть'!I67=0," ",'Освітня д-ть'!I67)</f>
        <v>Мацюк О.Л.</v>
      </c>
      <c r="J188" s="301" t="str">
        <f>IF('Освітня д-ть'!J67=0," ",'Освітня д-ть'!J67)</f>
        <v xml:space="preserve"> </v>
      </c>
      <c r="K188" s="254" t="str">
        <f>IF('Освітня д-ть'!K67=0," ",'Освітня д-ть'!K67)</f>
        <v xml:space="preserve"> </v>
      </c>
    </row>
    <row r="189" spans="1:11">
      <c r="A189" s="120" t="str">
        <f>IF('Освітня д-ть'!A68=0," ",'Освітня д-ть'!A68)</f>
        <v xml:space="preserve"> </v>
      </c>
      <c r="B189" s="112" t="str">
        <f>IF('Освітня д-ть'!B68=0," ",'Освітня д-ть'!B68)</f>
        <v>одноосібно закордоном</v>
      </c>
      <c r="C189" s="5" t="str">
        <f>IF('Освітня д-ть'!C68=0," ",'Освітня д-ть'!C68)</f>
        <v>30 балів у звітному періоді</v>
      </c>
      <c r="D189" s="5">
        <f>IF('Освітня д-ть'!D68=0," ",'Освітня д-ть'!D68)</f>
        <v>30</v>
      </c>
      <c r="E189" s="159" t="str">
        <f>IF('Освітня д-ть'!E68=0," ",'Освітня д-ть'!E68)</f>
        <v xml:space="preserve"> </v>
      </c>
      <c r="F189" s="8" t="str">
        <f>IF('Освітня д-ть'!F68=0," ",'Освітня д-ть'!F68)</f>
        <v xml:space="preserve"> </v>
      </c>
      <c r="G189" s="305" t="str">
        <f>IF('Освітня д-ть'!G68=0," ",'Освітня д-ть'!G68)</f>
        <v xml:space="preserve"> </v>
      </c>
      <c r="H189" s="305" t="str">
        <f>IF('Освітня д-ть'!H68=0," ",'Освітня д-ть'!H68)</f>
        <v xml:space="preserve"> </v>
      </c>
      <c r="I189" s="331" t="str">
        <f>IF('Освітня д-ть'!I68=0," ",'Освітня д-ть'!I68)</f>
        <v>Мацюк О.Л.</v>
      </c>
      <c r="J189" s="305" t="str">
        <f>IF('Освітня д-ть'!J68=0," ",'Освітня д-ть'!J68)</f>
        <v xml:space="preserve"> </v>
      </c>
      <c r="K189" s="159" t="str">
        <f>IF('Освітня д-ть'!K68=0," ",'Освітня д-ть'!K68)</f>
        <v xml:space="preserve"> </v>
      </c>
    </row>
    <row r="190" spans="1:11">
      <c r="A190" s="120" t="str">
        <f>IF('Освітня д-ть'!A69=0," ",'Освітня д-ть'!A69)</f>
        <v xml:space="preserve"> </v>
      </c>
      <c r="B190" s="112" t="str">
        <f>IF('Освітня д-ть'!B69=0," ",'Освітня д-ть'!B69)</f>
        <v>колективно закордоном</v>
      </c>
      <c r="C190" s="5" t="str">
        <f>IF('Освітня д-ть'!C69=0," ",'Освітня д-ть'!C69)</f>
        <v>20 балів у звітному періоді</v>
      </c>
      <c r="D190" s="5">
        <f>IF('Освітня д-ть'!D69=0," ",'Освітня д-ть'!D69)</f>
        <v>20</v>
      </c>
      <c r="E190" s="159" t="str">
        <f>IF('Освітня д-ть'!E69=0," ",'Освітня д-ть'!E69)</f>
        <v xml:space="preserve"> </v>
      </c>
      <c r="F190" s="8" t="str">
        <f>IF('Освітня д-ть'!F69=0," ",'Освітня д-ть'!F69)</f>
        <v xml:space="preserve"> </v>
      </c>
      <c r="G190" s="305" t="str">
        <f>IF('Освітня д-ть'!G69=0," ",'Освітня д-ть'!G69)</f>
        <v xml:space="preserve"> </v>
      </c>
      <c r="H190" s="305" t="str">
        <f>IF('Освітня д-ть'!H69=0," ",'Освітня д-ть'!H69)</f>
        <v xml:space="preserve"> </v>
      </c>
      <c r="I190" s="331" t="str">
        <f>IF('Освітня д-ть'!I69=0," ",'Освітня д-ть'!I69)</f>
        <v>Мацюк О.Л.</v>
      </c>
      <c r="J190" s="305" t="str">
        <f>IF('Освітня д-ть'!J69=0," ",'Освітня д-ть'!J69)</f>
        <v xml:space="preserve"> </v>
      </c>
      <c r="K190" s="159" t="str">
        <f>IF('Освітня д-ть'!K69=0," ",'Освітня д-ть'!K69)</f>
        <v xml:space="preserve"> </v>
      </c>
    </row>
    <row r="191" spans="1:11">
      <c r="A191" s="120" t="str">
        <f>IF('Освітня д-ть'!A70=0," ",'Освітня д-ть'!A70)</f>
        <v xml:space="preserve"> </v>
      </c>
      <c r="B191" s="112" t="str">
        <f>IF('Освітня д-ть'!B70=0," ",'Освітня д-ть'!B70)</f>
        <v>одноосібно в Україні</v>
      </c>
      <c r="C191" s="5" t="str">
        <f>IF('Освітня д-ть'!C70=0," ",'Освітня д-ть'!C70)</f>
        <v>20 балів у звітному періоді</v>
      </c>
      <c r="D191" s="5">
        <f>IF('Освітня д-ть'!D70=0," ",'Освітня д-ть'!D70)</f>
        <v>20</v>
      </c>
      <c r="E191" s="159" t="str">
        <f>IF('Освітня д-ть'!E70=0," ",'Освітня д-ть'!E70)</f>
        <v xml:space="preserve"> </v>
      </c>
      <c r="F191" s="8" t="str">
        <f>IF('Освітня д-ть'!F70=0," ",'Освітня д-ть'!F70)</f>
        <v xml:space="preserve"> </v>
      </c>
      <c r="G191" s="305" t="str">
        <f>IF('Освітня д-ть'!G70=0," ",'Освітня д-ть'!G70)</f>
        <v xml:space="preserve"> </v>
      </c>
      <c r="H191" s="305" t="str">
        <f>IF('Освітня д-ть'!H70=0," ",'Освітня д-ть'!H70)</f>
        <v xml:space="preserve"> </v>
      </c>
      <c r="I191" s="331" t="str">
        <f>IF('Освітня д-ть'!I70=0," ",'Освітня д-ть'!I70)</f>
        <v>Мацюк О.Л.</v>
      </c>
      <c r="J191" s="305" t="str">
        <f>IF('Освітня д-ть'!J70=0," ",'Освітня д-ть'!J70)</f>
        <v xml:space="preserve"> </v>
      </c>
      <c r="K191" s="159" t="str">
        <f>IF('Освітня д-ть'!K70=0," ",'Освітня д-ть'!K70)</f>
        <v xml:space="preserve"> </v>
      </c>
    </row>
    <row r="192" spans="1:11" ht="16.5" thickBot="1">
      <c r="A192" s="129" t="str">
        <f>IF('Освітня д-ть'!A71=0," ",'Освітня д-ть'!A71)</f>
        <v xml:space="preserve"> </v>
      </c>
      <c r="B192" s="130" t="str">
        <f>IF('Освітня д-ть'!B71=0," ",'Освітня д-ть'!B71)</f>
        <v>колективно  в Україні</v>
      </c>
      <c r="C192" s="60" t="str">
        <f>IF('Освітня д-ть'!C71=0," ",'Освітня д-ть'!C71)</f>
        <v>10 балів у звітному періоді</v>
      </c>
      <c r="D192" s="60">
        <f>IF('Освітня д-ть'!D71=0," ",'Освітня д-ть'!D71)</f>
        <v>10</v>
      </c>
      <c r="E192" s="161" t="str">
        <f>IF('Освітня д-ть'!E71=0," ",'Освітня д-ть'!E71)</f>
        <v xml:space="preserve"> </v>
      </c>
      <c r="F192" s="8" t="str">
        <f>IF('Освітня д-ть'!F71=0," ",'Освітня д-ть'!F71)</f>
        <v xml:space="preserve"> </v>
      </c>
      <c r="G192" s="306" t="str">
        <f>IF('Освітня д-ть'!G71=0," ",'Освітня д-ть'!G71)</f>
        <v xml:space="preserve"> </v>
      </c>
      <c r="H192" s="306" t="str">
        <f>IF('Освітня д-ть'!H71=0," ",'Освітня д-ть'!H71)</f>
        <v xml:space="preserve"> </v>
      </c>
      <c r="I192" s="331" t="str">
        <f>IF('Освітня д-ть'!I71=0," ",'Освітня д-ть'!I71)</f>
        <v>Мацюк О.Л.</v>
      </c>
      <c r="J192" s="306" t="str">
        <f>IF('Освітня д-ть'!J71=0," ",'Освітня д-ть'!J71)</f>
        <v xml:space="preserve"> </v>
      </c>
      <c r="K192" s="161" t="str">
        <f>IF('Освітня д-ть'!K71=0," ",'Освітня д-ть'!K71)</f>
        <v xml:space="preserve"> </v>
      </c>
    </row>
    <row r="193" spans="1:11" ht="16.5" thickBot="1">
      <c r="A193" s="237" t="str">
        <f>IF('Освітня д-ть'!A72=0," ",'Освітня д-ть'!A72)</f>
        <v>3.5</v>
      </c>
      <c r="B193" s="263" t="str">
        <f>IF('Освітня д-ть'!B72=0," ",'Освітня д-ть'!B72)</f>
        <v>Професійний розвиток</v>
      </c>
      <c r="C193" s="239" t="str">
        <f>IF('Освітня д-ть'!C72=0," ",'Освітня д-ть'!C72)</f>
        <v xml:space="preserve"> </v>
      </c>
      <c r="D193" s="239" t="str">
        <f>IF('Освітня д-ть'!D72=0," ",'Освітня д-ть'!D72)</f>
        <v xml:space="preserve"> </v>
      </c>
      <c r="E193" s="240" t="str">
        <f>IF('Освітня д-ть'!E72=0," ",'Освітня д-ть'!E72)</f>
        <v xml:space="preserve"> </v>
      </c>
      <c r="F193" s="241" t="str">
        <f>IF('Освітня д-ть'!F72=0," ",'Освітня д-ть'!F72)</f>
        <v xml:space="preserve"> </v>
      </c>
      <c r="G193" s="294" t="str">
        <f>IF('Освітня д-ть'!G72=0," ",'Освітня д-ть'!G72)</f>
        <v xml:space="preserve"> </v>
      </c>
      <c r="H193" s="294" t="str">
        <f>IF('Освітня д-ть'!H72=0," ",'Освітня д-ть'!H72)</f>
        <v xml:space="preserve"> </v>
      </c>
      <c r="I193" s="325" t="str">
        <f>IF('Освітня д-ть'!I72=0," ",'Освітня д-ть'!I72)</f>
        <v>Баула В.М.</v>
      </c>
      <c r="J193" s="294" t="str">
        <f>IF('Освітня д-ть'!J72=0," ",'Освітня д-ть'!J72)</f>
        <v xml:space="preserve"> </v>
      </c>
      <c r="K193" s="240" t="str">
        <f>IF('Освітня д-ть'!K72=0," ",'Освітня д-ть'!K72)</f>
        <v xml:space="preserve"> </v>
      </c>
    </row>
    <row r="194" spans="1:11">
      <c r="A194" s="165" t="str">
        <f>IF('Освітня д-ть'!A73=0," ",'Освітня д-ть'!A73)</f>
        <v>3.5.1</v>
      </c>
      <c r="B194" s="98" t="str">
        <f>IF('Освітня д-ть'!B73=0," ",'Освітня д-ть'!B73)</f>
        <v>Підвищення кваліфікації (за кожен сертифікат за останні 5 років)</v>
      </c>
      <c r="C194" s="147" t="str">
        <f>IF('Освітня д-ть'!C73=0," ",'Освітня д-ть'!C73)</f>
        <v>10 балів у звітному періоді</v>
      </c>
      <c r="D194" s="147">
        <f>IF('Освітня д-ть'!D73=0," ",'Освітня д-ть'!D73)</f>
        <v>10</v>
      </c>
      <c r="E194" s="46">
        <f>IF('Освітня д-ть'!E73=0," ",'Освітня д-ть'!E73)</f>
        <v>7</v>
      </c>
      <c r="F194" s="8">
        <f>IF('Освітня д-ть'!F73=0," ",'Освітня д-ть'!F73)</f>
        <v>70</v>
      </c>
      <c r="G194" s="300" t="str">
        <f>IF('Освітня д-ть'!G73=0," ",'Освітня д-ть'!G73)</f>
        <v>Додаток про підвищення кваліфікації</v>
      </c>
      <c r="H194" s="300" t="str">
        <f>IF('Освітня д-ть'!H73=0," ",'Освітня д-ть'!H73)</f>
        <v xml:space="preserve"> </v>
      </c>
      <c r="I194" s="334" t="str">
        <f>IF('Освітня д-ть'!I73=0," ",'Освітня д-ть'!I73)</f>
        <v>Баула В.М.</v>
      </c>
      <c r="J194" s="300" t="str">
        <f>IF('Освітня д-ть'!J73=0," ",'Освітня д-ть'!J73)</f>
        <v xml:space="preserve"> </v>
      </c>
      <c r="K194" s="46" t="str">
        <f>IF('Освітня д-ть'!K73=0," ",'Освітня д-ть'!K73)</f>
        <v xml:space="preserve"> </v>
      </c>
    </row>
    <row r="195" spans="1:11">
      <c r="A195" s="165" t="str">
        <f>IF('Освітня д-ть'!A74=0," ",'Освітня д-ть'!A74)</f>
        <v>3.5.2</v>
      </c>
      <c r="B195" s="264" t="str">
        <f>IF('Освітня д-ть'!B74=0," ",'Освітня д-ть'!B74)</f>
        <v>Стажування</v>
      </c>
      <c r="C195" s="219" t="str">
        <f>IF('Освітня д-ть'!C74=0," ",'Освітня д-ть'!C74)</f>
        <v xml:space="preserve"> </v>
      </c>
      <c r="D195" s="219" t="str">
        <f>IF('Освітня д-ть'!D74=0," ",'Освітня д-ть'!D74)</f>
        <v xml:space="preserve"> </v>
      </c>
      <c r="E195" s="254" t="str">
        <f>IF('Освітня д-ть'!E74=0," ",'Освітня д-ть'!E74)</f>
        <v xml:space="preserve"> </v>
      </c>
      <c r="F195" s="255" t="str">
        <f>IF('Освітня д-ть'!F74=0," ",'Освітня д-ть'!F74)</f>
        <v xml:space="preserve"> </v>
      </c>
      <c r="G195" s="301" t="str">
        <f>IF('Освітня д-ть'!G74=0," ",'Освітня д-ть'!G74)</f>
        <v xml:space="preserve"> </v>
      </c>
      <c r="H195" s="301" t="str">
        <f>IF('Освітня д-ть'!H74=0," ",'Освітня д-ть'!H74)</f>
        <v xml:space="preserve"> </v>
      </c>
      <c r="I195" s="330" t="str">
        <f>IF('Освітня д-ть'!I74=0," ",'Освітня д-ть'!I74)</f>
        <v>Баула В.М.</v>
      </c>
      <c r="J195" s="301" t="str">
        <f>IF('Освітня д-ть'!J74=0," ",'Освітня д-ть'!J74)</f>
        <v xml:space="preserve"> </v>
      </c>
      <c r="K195" s="254" t="str">
        <f>IF('Освітня д-ть'!K74=0," ",'Освітня д-ть'!K74)</f>
        <v xml:space="preserve"> </v>
      </c>
    </row>
    <row r="196" spans="1:11">
      <c r="A196" s="119" t="str">
        <f>IF('Освітня д-ть'!A75=0," ",'Освітня д-ть'!A75)</f>
        <v xml:space="preserve"> </v>
      </c>
      <c r="B196" s="115" t="str">
        <f>IF('Освітня д-ть'!B75=0," ",'Освітня д-ть'!B75)</f>
        <v>закордонне тривалістю не менше 3 місяців</v>
      </c>
      <c r="C196" s="50" t="str">
        <f>IF('Освітня д-ть'!C75=0," ",'Освітня д-ть'!C75)</f>
        <v>50 балів у звітному періоді</v>
      </c>
      <c r="D196" s="50">
        <f>IF('Освітня д-ть'!D75=0," ",'Освітня д-ть'!D75)</f>
        <v>50</v>
      </c>
      <c r="E196" s="47" t="str">
        <f>IF('Освітня д-ть'!E75=0," ",'Освітня д-ть'!E75)</f>
        <v xml:space="preserve"> </v>
      </c>
      <c r="F196" s="8" t="str">
        <f>IF('Освітня д-ть'!F75=0," ",'Освітня д-ть'!F75)</f>
        <v xml:space="preserve"> </v>
      </c>
      <c r="G196" s="296" t="str">
        <f>IF('Освітня д-ть'!G75=0," ",'Освітня д-ть'!G75)</f>
        <v xml:space="preserve"> </v>
      </c>
      <c r="H196" s="296" t="str">
        <f>IF('Освітня д-ть'!H75=0," ",'Освітня д-ть'!H75)</f>
        <v xml:space="preserve"> </v>
      </c>
      <c r="I196" s="331" t="str">
        <f>IF('Освітня д-ть'!I75=0," ",'Освітня д-ть'!I75)</f>
        <v>Баула В.М.</v>
      </c>
      <c r="J196" s="296" t="str">
        <f>IF('Освітня д-ть'!J75=0," ",'Освітня д-ть'!J75)</f>
        <v xml:space="preserve"> </v>
      </c>
      <c r="K196" s="47" t="str">
        <f>IF('Освітня д-ть'!K75=0," ",'Освітня д-ть'!K75)</f>
        <v xml:space="preserve"> </v>
      </c>
    </row>
    <row r="197" spans="1:11">
      <c r="A197" s="119" t="str">
        <f>IF('Освітня д-ть'!A76=0," ",'Освітня д-ть'!A76)</f>
        <v xml:space="preserve"> </v>
      </c>
      <c r="B197" s="96" t="str">
        <f>IF('Освітня д-ть'!B76=0," ",'Освітня д-ть'!B76)</f>
        <v>закордонне тривалістю менше 3 місяців</v>
      </c>
      <c r="C197" s="50" t="str">
        <f>IF('Освітня д-ть'!C76=0," ",'Освітня д-ть'!C76)</f>
        <v>40 балів у звітному періоді</v>
      </c>
      <c r="D197" s="50">
        <f>IF('Освітня д-ть'!D76=0," ",'Освітня д-ть'!D76)</f>
        <v>40</v>
      </c>
      <c r="E197" s="47">
        <f>IF('Освітня д-ть'!E76=0," ",'Освітня д-ть'!E76)</f>
        <v>1</v>
      </c>
      <c r="F197" s="8">
        <f>IF('Освітня д-ть'!F76=0," ",'Освітня д-ть'!F76)</f>
        <v>40</v>
      </c>
      <c r="G197" s="296" t="str">
        <f>IF('Освітня д-ть'!G76=0," ",'Освітня д-ть'!G76)</f>
        <v xml:space="preserve">Certificate EU#207/03-31/10/2022 </v>
      </c>
      <c r="H197" s="296" t="str">
        <f>IF('Освітня д-ть'!H76=0," ",'Освітня д-ть'!H76)</f>
        <v xml:space="preserve"> </v>
      </c>
      <c r="I197" s="331" t="str">
        <f>IF('Освітня д-ть'!I76=0," ",'Освітня д-ть'!I76)</f>
        <v>Баула В.М.</v>
      </c>
      <c r="J197" s="296" t="str">
        <f>IF('Освітня д-ть'!J76=0," ",'Освітня д-ть'!J76)</f>
        <v xml:space="preserve"> </v>
      </c>
      <c r="K197" s="47" t="str">
        <f>IF('Освітня д-ть'!K76=0," ",'Освітня д-ть'!K76)</f>
        <v xml:space="preserve"> </v>
      </c>
    </row>
    <row r="198" spans="1:11">
      <c r="A198" s="119" t="str">
        <f>IF('Освітня д-ть'!A77=0," ",'Освітня д-ть'!A77)</f>
        <v xml:space="preserve"> </v>
      </c>
      <c r="B198" s="96" t="str">
        <f>IF('Освітня д-ть'!B77=0," ",'Освітня д-ть'!B77)</f>
        <v>в іншому українському ЗВО тривалістю 6 місяців</v>
      </c>
      <c r="C198" s="50" t="str">
        <f>IF('Освітня д-ть'!C77=0," ",'Освітня д-ть'!C77)</f>
        <v>50 балів у звітному періоді</v>
      </c>
      <c r="D198" s="50">
        <f>IF('Освітня д-ть'!D77=0," ",'Освітня д-ть'!D77)</f>
        <v>50</v>
      </c>
      <c r="E198" s="47">
        <f>IF('Освітня д-ть'!E77=0," ",'Освітня д-ть'!E77)</f>
        <v>1</v>
      </c>
      <c r="F198" s="8">
        <f>IF('Освітня д-ть'!F77=0," ",'Освітня д-ть'!F77)</f>
        <v>50</v>
      </c>
      <c r="G198" s="296" t="str">
        <f>IF('Освітня д-ть'!G77=0," ",'Освітня д-ть'!G77)</f>
        <v>Свідоцтво № 081-3193/24 від 04.04.24 р.</v>
      </c>
      <c r="H198" s="296" t="str">
        <f>IF('Освітня д-ть'!H77=0," ",'Освітня д-ть'!H77)</f>
        <v xml:space="preserve"> </v>
      </c>
      <c r="I198" s="331" t="str">
        <f>IF('Освітня д-ть'!I77=0," ",'Освітня д-ть'!I77)</f>
        <v>Баула В.М.</v>
      </c>
      <c r="J198" s="296" t="str">
        <f>IF('Освітня д-ть'!J77=0," ",'Освітня д-ть'!J77)</f>
        <v xml:space="preserve"> </v>
      </c>
      <c r="K198" s="47" t="str">
        <f>IF('Освітня д-ть'!K77=0," ",'Освітня д-ть'!K77)</f>
        <v xml:space="preserve"> </v>
      </c>
    </row>
    <row r="199" spans="1:11">
      <c r="A199" s="119" t="str">
        <f>IF('Освітня д-ть'!A78=0," ",'Освітня д-ть'!A78)</f>
        <v xml:space="preserve"> </v>
      </c>
      <c r="B199" s="96" t="str">
        <f>IF('Освітня д-ть'!B78=0," ",'Освітня д-ть'!B78)</f>
        <v>в іншому українському ЗВО тривалістю від 1 місяця до півроку</v>
      </c>
      <c r="C199" s="50" t="str">
        <f>IF('Освітня д-ть'!C78=0," ",'Освітня д-ть'!C78)</f>
        <v>30 балів у звітному періоді</v>
      </c>
      <c r="D199" s="50">
        <f>IF('Освітня д-ть'!D78=0," ",'Освітня д-ть'!D78)</f>
        <v>30</v>
      </c>
      <c r="E199" s="47" t="str">
        <f>IF('Освітня д-ть'!E78=0," ",'Освітня д-ть'!E78)</f>
        <v xml:space="preserve"> </v>
      </c>
      <c r="F199" s="8" t="str">
        <f>IF('Освітня д-ть'!F78=0," ",'Освітня д-ть'!F78)</f>
        <v xml:space="preserve"> </v>
      </c>
      <c r="G199" s="296" t="str">
        <f>IF('Освітня д-ть'!G78=0," ",'Освітня д-ть'!G78)</f>
        <v xml:space="preserve"> </v>
      </c>
      <c r="H199" s="296" t="str">
        <f>IF('Освітня д-ть'!H78=0," ",'Освітня д-ть'!H78)</f>
        <v xml:space="preserve"> </v>
      </c>
      <c r="I199" s="331" t="str">
        <f>IF('Освітня д-ть'!I78=0," ",'Освітня д-ть'!I78)</f>
        <v>Баула В.М.</v>
      </c>
      <c r="J199" s="296" t="str">
        <f>IF('Освітня д-ть'!J78=0," ",'Освітня д-ть'!J78)</f>
        <v xml:space="preserve"> </v>
      </c>
      <c r="K199" s="47" t="str">
        <f>IF('Освітня д-ть'!K78=0," ",'Освітня д-ть'!K78)</f>
        <v xml:space="preserve"> </v>
      </c>
    </row>
    <row r="200" spans="1:11">
      <c r="A200" s="119" t="str">
        <f>IF('Освітня д-ть'!A79=0," ",'Освітня д-ть'!A79)</f>
        <v xml:space="preserve"> </v>
      </c>
      <c r="B200" s="96" t="str">
        <f>IF('Освітня д-ть'!B79=0," ",'Освітня д-ть'!B79)</f>
        <v>в іншому українському ЗВО тривалістю менше 1 місяця</v>
      </c>
      <c r="C200" s="50" t="str">
        <f>IF('Освітня д-ть'!C79=0," ",'Освітня д-ть'!C79)</f>
        <v>20 балів у звітному періоді</v>
      </c>
      <c r="D200" s="50">
        <f>IF('Освітня д-ть'!D79=0," ",'Освітня д-ть'!D79)</f>
        <v>20</v>
      </c>
      <c r="E200" s="47" t="str">
        <f>IF('Освітня д-ть'!E79=0," ",'Освітня д-ть'!E79)</f>
        <v xml:space="preserve"> </v>
      </c>
      <c r="F200" s="8" t="str">
        <f>IF('Освітня д-ть'!F79=0," ",'Освітня д-ть'!F79)</f>
        <v xml:space="preserve"> </v>
      </c>
      <c r="G200" s="296" t="str">
        <f>IF('Освітня д-ть'!G79=0," ",'Освітня д-ть'!G79)</f>
        <v xml:space="preserve"> </v>
      </c>
      <c r="H200" s="296" t="str">
        <f>IF('Освітня д-ть'!H79=0," ",'Освітня д-ть'!H79)</f>
        <v xml:space="preserve"> </v>
      </c>
      <c r="I200" s="331" t="str">
        <f>IF('Освітня д-ть'!I79=0," ",'Освітня д-ть'!I79)</f>
        <v>Баула В.М.</v>
      </c>
      <c r="J200" s="296" t="str">
        <f>IF('Освітня д-ть'!J79=0," ",'Освітня д-ть'!J79)</f>
        <v xml:space="preserve"> </v>
      </c>
      <c r="K200" s="47" t="str">
        <f>IF('Освітня д-ть'!K79=0," ",'Освітня д-ть'!K79)</f>
        <v xml:space="preserve"> </v>
      </c>
    </row>
    <row r="201" spans="1:11">
      <c r="A201" s="119" t="str">
        <f>IF('Освітня д-ть'!A80=0," ",'Освітня д-ть'!A80)</f>
        <v xml:space="preserve"> </v>
      </c>
      <c r="B201" s="96" t="str">
        <f>IF('Освітня д-ть'!B80=0," ",'Освітня д-ть'!B80)</f>
        <v>стажування на підприємстві</v>
      </c>
      <c r="C201" s="50" t="str">
        <f>IF('Освітня д-ть'!C80=0," ",'Освітня д-ть'!C80)</f>
        <v>30 балів у звітному періоді</v>
      </c>
      <c r="D201" s="50">
        <f>IF('Освітня д-ть'!D80=0," ",'Освітня д-ть'!D80)</f>
        <v>30</v>
      </c>
      <c r="E201" s="47" t="str">
        <f>IF('Освітня д-ть'!E80=0," ",'Освітня д-ть'!E80)</f>
        <v xml:space="preserve"> </v>
      </c>
      <c r="F201" s="8" t="str">
        <f>IF('Освітня д-ть'!F80=0," ",'Освітня д-ть'!F80)</f>
        <v xml:space="preserve"> </v>
      </c>
      <c r="G201" s="296" t="str">
        <f>IF('Освітня д-ть'!G80=0," ",'Освітня д-ть'!G80)</f>
        <v xml:space="preserve"> </v>
      </c>
      <c r="H201" s="296" t="str">
        <f>IF('Освітня д-ть'!H80=0," ",'Освітня д-ть'!H80)</f>
        <v xml:space="preserve"> </v>
      </c>
      <c r="I201" s="331" t="str">
        <f>IF('Освітня д-ть'!I80=0," ",'Освітня д-ть'!I80)</f>
        <v>Баула В.М.</v>
      </c>
      <c r="J201" s="296" t="str">
        <f>IF('Освітня д-ть'!J80=0," ",'Освітня д-ть'!J80)</f>
        <v xml:space="preserve"> </v>
      </c>
      <c r="K201" s="47" t="str">
        <f>IF('Освітня д-ть'!K80=0," ",'Освітня д-ть'!K80)</f>
        <v xml:space="preserve"> </v>
      </c>
    </row>
    <row r="202" spans="1:11" ht="31.5">
      <c r="A202" s="165" t="str">
        <f>IF('Освітня д-ть'!A81=0," ",'Освітня д-ть'!A81)</f>
        <v>3.5.3</v>
      </c>
      <c r="B202" s="264" t="str">
        <f>IF('Освітня д-ть'!B81=0," ",'Освітня д-ть'!B81)</f>
        <v>Участь у розробці та впровадженні інноваційних проєктів університету (інноваційні проєкти, інвестиційні проєкти, стартапи університету)</v>
      </c>
      <c r="C202" s="219" t="str">
        <f>IF('Освітня д-ть'!C81=0," ",'Освітня д-ть'!C81)</f>
        <v xml:space="preserve"> </v>
      </c>
      <c r="D202" s="219" t="str">
        <f>IF('Освітня д-ть'!D81=0," ",'Освітня д-ть'!D81)</f>
        <v xml:space="preserve"> </v>
      </c>
      <c r="E202" s="254" t="str">
        <f>IF('Освітня д-ть'!E81=0," ",'Освітня д-ть'!E81)</f>
        <v xml:space="preserve"> </v>
      </c>
      <c r="F202" s="255" t="str">
        <f>IF('Освітня д-ть'!F81=0," ",'Освітня д-ть'!F81)</f>
        <v xml:space="preserve"> </v>
      </c>
      <c r="G202" s="301" t="str">
        <f>IF('Освітня д-ть'!G81=0," ",'Освітня д-ть'!G81)</f>
        <v xml:space="preserve"> </v>
      </c>
      <c r="H202" s="301" t="str">
        <f>IF('Освітня д-ть'!H81=0," ",'Освітня д-ть'!H81)</f>
        <v xml:space="preserve"> </v>
      </c>
      <c r="I202" s="326" t="str">
        <f>IF('Освітня д-ть'!I81=0," ",'Освітня д-ть'!I81)</f>
        <v>Давиденко Г.В.</v>
      </c>
      <c r="J202" s="301" t="str">
        <f>IF('Освітня д-ть'!J81=0," ",'Освітня д-ть'!J81)</f>
        <v xml:space="preserve"> </v>
      </c>
      <c r="K202" s="254" t="str">
        <f>IF('Освітня д-ть'!K81=0," ",'Освітня д-ть'!K81)</f>
        <v xml:space="preserve"> </v>
      </c>
    </row>
    <row r="203" spans="1:11">
      <c r="A203" s="119" t="str">
        <f>IF('Освітня д-ть'!A82=0," ",'Освітня д-ть'!A82)</f>
        <v xml:space="preserve"> </v>
      </c>
      <c r="B203" s="182" t="str">
        <f>IF('Освітня д-ть'!B82=0," ",'Освітня д-ть'!B82)</f>
        <v>розроблення концепцій</v>
      </c>
      <c r="C203" s="5" t="str">
        <f>IF('Освітня д-ть'!C82=0," ",'Освітня д-ть'!C82)</f>
        <v>20 балів у звітному періоді</v>
      </c>
      <c r="D203" s="5">
        <f>IF('Освітня д-ть'!D82=0," ",'Освітня д-ть'!D82)</f>
        <v>20</v>
      </c>
      <c r="E203" s="47" t="str">
        <f>IF('Освітня д-ть'!E82=0," ",'Освітня д-ть'!E82)</f>
        <v xml:space="preserve"> </v>
      </c>
      <c r="F203" s="8" t="str">
        <f>IF('Освітня д-ть'!F82=0," ",'Освітня д-ть'!F82)</f>
        <v xml:space="preserve"> </v>
      </c>
      <c r="G203" s="296" t="str">
        <f>IF('Освітня д-ть'!G82=0," ",'Освітня д-ть'!G82)</f>
        <v xml:space="preserve"> </v>
      </c>
      <c r="H203" s="296" t="str">
        <f>IF('Освітня д-ть'!H82=0," ",'Освітня д-ть'!H82)</f>
        <v xml:space="preserve"> </v>
      </c>
      <c r="I203" s="323" t="str">
        <f>IF('Освітня д-ть'!I82=0," ",'Освітня д-ть'!I82)</f>
        <v>Давиденко Г.В.</v>
      </c>
      <c r="J203" s="296" t="str">
        <f>IF('Освітня д-ть'!J82=0," ",'Освітня д-ть'!J82)</f>
        <v xml:space="preserve"> </v>
      </c>
      <c r="K203" s="47" t="str">
        <f>IF('Освітня д-ть'!K82=0," ",'Освітня д-ть'!K82)</f>
        <v xml:space="preserve"> </v>
      </c>
    </row>
    <row r="204" spans="1:11">
      <c r="A204" s="119" t="str">
        <f>IF('Освітня д-ть'!A83=0," ",'Освітня д-ть'!A83)</f>
        <v xml:space="preserve"> </v>
      </c>
      <c r="B204" s="182" t="str">
        <f>IF('Освітня д-ть'!B83=0," ",'Освітня д-ть'!B83)</f>
        <v>розроблення бізнес-планів</v>
      </c>
      <c r="C204" s="5" t="str">
        <f>IF('Освітня д-ть'!C83=0," ",'Освітня д-ть'!C83)</f>
        <v>30 балів у звітному періоді</v>
      </c>
      <c r="D204" s="5">
        <f>IF('Освітня д-ть'!D83=0," ",'Освітня д-ть'!D83)</f>
        <v>30</v>
      </c>
      <c r="E204" s="47" t="str">
        <f>IF('Освітня д-ть'!E83=0," ",'Освітня д-ть'!E83)</f>
        <v xml:space="preserve"> </v>
      </c>
      <c r="F204" s="8" t="str">
        <f>IF('Освітня д-ть'!F83=0," ",'Освітня д-ть'!F83)</f>
        <v xml:space="preserve"> </v>
      </c>
      <c r="G204" s="296" t="str">
        <f>IF('Освітня д-ть'!G83=0," ",'Освітня д-ть'!G83)</f>
        <v xml:space="preserve"> </v>
      </c>
      <c r="H204" s="296" t="str">
        <f>IF('Освітня д-ть'!H83=0," ",'Освітня д-ть'!H83)</f>
        <v xml:space="preserve"> </v>
      </c>
      <c r="I204" s="323" t="str">
        <f>IF('Освітня д-ть'!I83=0," ",'Освітня д-ть'!I83)</f>
        <v>Давиденко Г.В.</v>
      </c>
      <c r="J204" s="296" t="str">
        <f>IF('Освітня д-ть'!J83=0," ",'Освітня д-ть'!J83)</f>
        <v xml:space="preserve"> </v>
      </c>
      <c r="K204" s="47" t="str">
        <f>IF('Освітня д-ть'!K83=0," ",'Освітня д-ть'!K83)</f>
        <v xml:space="preserve"> </v>
      </c>
    </row>
    <row r="205" spans="1:11">
      <c r="A205" s="119" t="str">
        <f>IF('Освітня д-ть'!A84=0," ",'Освітня д-ть'!A84)</f>
        <v xml:space="preserve"> </v>
      </c>
      <c r="B205" s="183" t="str">
        <f>IF('Освітня д-ть'!B84=0," ",'Освітня д-ть'!B84)</f>
        <v>керівництво командою управління проєктом</v>
      </c>
      <c r="C205" s="5" t="str">
        <f>IF('Освітня д-ть'!C84=0," ",'Освітня д-ть'!C84)</f>
        <v>30 балів у звітному періоді</v>
      </c>
      <c r="D205" s="5">
        <f>IF('Освітня д-ть'!D84=0," ",'Освітня д-ть'!D84)</f>
        <v>30</v>
      </c>
      <c r="E205" s="47" t="str">
        <f>IF('Освітня д-ть'!E84=0," ",'Освітня д-ть'!E84)</f>
        <v xml:space="preserve"> </v>
      </c>
      <c r="F205" s="8" t="str">
        <f>IF('Освітня д-ть'!F84=0," ",'Освітня д-ть'!F84)</f>
        <v xml:space="preserve"> </v>
      </c>
      <c r="G205" s="296" t="str">
        <f>IF('Освітня д-ть'!G84=0," ",'Освітня д-ть'!G84)</f>
        <v xml:space="preserve"> </v>
      </c>
      <c r="H205" s="296" t="str">
        <f>IF('Освітня д-ть'!H84=0," ",'Освітня д-ть'!H84)</f>
        <v xml:space="preserve"> </v>
      </c>
      <c r="I205" s="323" t="str">
        <f>IF('Освітня д-ть'!I84=0," ",'Освітня д-ть'!I84)</f>
        <v>Давиденко Г.В.</v>
      </c>
      <c r="J205" s="296" t="str">
        <f>IF('Освітня д-ть'!J84=0," ",'Освітня д-ть'!J84)</f>
        <v xml:space="preserve"> </v>
      </c>
      <c r="K205" s="47" t="str">
        <f>IF('Освітня д-ть'!K84=0," ",'Освітня д-ть'!K84)</f>
        <v xml:space="preserve"> </v>
      </c>
    </row>
    <row r="206" spans="1:11">
      <c r="A206" s="119" t="str">
        <f>IF('Освітня д-ть'!A85=0," ",'Освітня д-ть'!A85)</f>
        <v xml:space="preserve"> </v>
      </c>
      <c r="B206" s="184" t="str">
        <f>IF('Освітня д-ть'!B85=0," ",'Освітня д-ть'!B85)</f>
        <v>участь у команді управління проєктом</v>
      </c>
      <c r="C206" s="5" t="str">
        <f>IF('Освітня д-ть'!C85=0," ",'Освітня д-ть'!C85)</f>
        <v>20 балів у звітному періоді</v>
      </c>
      <c r="D206" s="5">
        <f>IF('Освітня д-ть'!D85=0," ",'Освітня д-ть'!D85)</f>
        <v>20</v>
      </c>
      <c r="E206" s="47" t="str">
        <f>IF('Освітня д-ть'!E85=0," ",'Освітня д-ть'!E85)</f>
        <v xml:space="preserve"> </v>
      </c>
      <c r="F206" s="8" t="str">
        <f>IF('Освітня д-ть'!F85=0," ",'Освітня д-ть'!F85)</f>
        <v xml:space="preserve"> </v>
      </c>
      <c r="G206" s="296" t="str">
        <f>IF('Освітня д-ть'!G85=0," ",'Освітня д-ть'!G85)</f>
        <v xml:space="preserve"> </v>
      </c>
      <c r="H206" s="296" t="str">
        <f>IF('Освітня д-ть'!H85=0," ",'Освітня д-ть'!H85)</f>
        <v xml:space="preserve"> </v>
      </c>
      <c r="I206" s="323" t="str">
        <f>IF('Освітня д-ть'!I85=0," ",'Освітня д-ть'!I85)</f>
        <v>Давиденко Г.В.</v>
      </c>
      <c r="J206" s="296" t="str">
        <f>IF('Освітня д-ть'!J85=0," ",'Освітня д-ть'!J85)</f>
        <v xml:space="preserve"> </v>
      </c>
      <c r="K206" s="47" t="str">
        <f>IF('Освітня д-ть'!K85=0," ",'Освітня д-ть'!K85)</f>
        <v xml:space="preserve"> </v>
      </c>
    </row>
    <row r="207" spans="1:11">
      <c r="A207" s="165" t="str">
        <f>IF('Освітня д-ть'!A86=0," ",'Освітня д-ть'!A86)</f>
        <v>3.5.4</v>
      </c>
      <c r="B207" s="264" t="str">
        <f>IF('Освітня д-ть'!B86=0," ",'Освітня д-ть'!B86)</f>
        <v xml:space="preserve">Отримання звання  </v>
      </c>
      <c r="C207" s="219" t="str">
        <f>IF('Освітня д-ть'!C86=0," ",'Освітня д-ть'!C86)</f>
        <v xml:space="preserve"> </v>
      </c>
      <c r="D207" s="243" t="str">
        <f>IF('Освітня д-ть'!D86=0," ",'Освітня д-ть'!D86)</f>
        <v xml:space="preserve"> </v>
      </c>
      <c r="E207" s="251" t="str">
        <f>IF('Освітня д-ть'!E86=0," ",'Освітня д-ть'!E86)</f>
        <v xml:space="preserve"> </v>
      </c>
      <c r="F207" s="255" t="str">
        <f>IF('Освітня д-ть'!F86=0," ",'Освітня д-ть'!F86)</f>
        <v xml:space="preserve"> </v>
      </c>
      <c r="G207" s="299" t="str">
        <f>IF('Освітня д-ть'!G86=0," ",'Освітня д-ть'!G86)</f>
        <v xml:space="preserve"> </v>
      </c>
      <c r="H207" s="299" t="str">
        <f>IF('Освітня д-ть'!H86=0," ",'Освітня д-ть'!H86)</f>
        <v xml:space="preserve"> </v>
      </c>
      <c r="I207" s="335" t="str">
        <f>IF('Освітня д-ть'!I86=0," ",'Освітня д-ть'!I86)</f>
        <v>Петроченко С.В.</v>
      </c>
      <c r="J207" s="299" t="str">
        <f>IF('Освітня д-ть'!J86=0," ",'Освітня д-ть'!J86)</f>
        <v xml:space="preserve"> </v>
      </c>
      <c r="K207" s="320" t="str">
        <f>IF('Освітня д-ть'!K86=0," ",'Освітня д-ть'!K86)</f>
        <v xml:space="preserve"> </v>
      </c>
    </row>
    <row r="208" spans="1:11" ht="31.5">
      <c r="A208" s="165" t="str">
        <f>IF('Освітня д-ть'!A87=0," ",'Освітня д-ть'!A87)</f>
        <v xml:space="preserve"> </v>
      </c>
      <c r="B208" s="30" t="str">
        <f>IF('Освітня д-ть'!B87=0," ",'Освітня д-ть'!B87)</f>
        <v>звання «Заслужений діяч науки і техніки», «Заслужений працівник освіти» і прирівняних до них звань за профілем ЗВО</v>
      </c>
      <c r="C208" s="50" t="str">
        <f>IF('Освітня д-ть'!C87=0," ",'Освітня д-ть'!C87)</f>
        <v>150 балів у звітному періоді</v>
      </c>
      <c r="D208" s="7">
        <f>IF('Освітня д-ть'!D87=0," ",'Освітня д-ть'!D87)</f>
        <v>150</v>
      </c>
      <c r="E208" s="32" t="str">
        <f>IF('Освітня д-ть'!E87=0," ",'Освітня д-ть'!E87)</f>
        <v xml:space="preserve"> </v>
      </c>
      <c r="F208" s="8" t="str">
        <f>IF('Освітня д-ть'!F87=0," ",'Освітня д-ть'!F87)</f>
        <v xml:space="preserve"> </v>
      </c>
      <c r="G208" s="304" t="str">
        <f>IF('Освітня д-ть'!G87=0," ",'Освітня д-ть'!G87)</f>
        <v xml:space="preserve"> </v>
      </c>
      <c r="H208" s="304" t="str">
        <f>IF('Освітня д-ть'!H87=0," ",'Освітня д-ть'!H87)</f>
        <v xml:space="preserve"> </v>
      </c>
      <c r="I208" s="335" t="str">
        <f>IF('Освітня д-ть'!I87=0," ",'Освітня д-ть'!I87)</f>
        <v>Петроченко С.В.</v>
      </c>
      <c r="J208" s="304" t="str">
        <f>IF('Освітня д-ть'!J87=0," ",'Освітня д-ть'!J87)</f>
        <v xml:space="preserve"> </v>
      </c>
      <c r="K208" s="33" t="str">
        <f>IF('Освітня д-ть'!K87=0," ",'Освітня д-ть'!K87)</f>
        <v xml:space="preserve"> </v>
      </c>
    </row>
    <row r="209" spans="1:11">
      <c r="A209" s="121" t="str">
        <f>IF('Освітня д-ть'!A88=0," ",'Освітня д-ть'!A88)</f>
        <v xml:space="preserve"> </v>
      </c>
      <c r="B209" s="30" t="str">
        <f>IF('Освітня д-ть'!B88=0," ",'Освітня д-ть'!B88)</f>
        <v>звання академіка НАН України</v>
      </c>
      <c r="C209" s="5" t="str">
        <f>IF('Освітня д-ть'!C88=0," ",'Освітня д-ть'!C88)</f>
        <v>150 балів у звітному періоді</v>
      </c>
      <c r="D209" s="7">
        <f>IF('Освітня д-ть'!D88=0," ",'Освітня д-ть'!D88)</f>
        <v>150</v>
      </c>
      <c r="E209" s="32" t="str">
        <f>IF('Освітня д-ть'!E88=0," ",'Освітня д-ть'!E88)</f>
        <v xml:space="preserve"> </v>
      </c>
      <c r="F209" s="8" t="str">
        <f>IF('Освітня д-ть'!F88=0," ",'Освітня д-ть'!F88)</f>
        <v xml:space="preserve"> </v>
      </c>
      <c r="G209" s="304" t="str">
        <f>IF('Освітня д-ть'!G88=0," ",'Освітня д-ть'!G88)</f>
        <v xml:space="preserve"> </v>
      </c>
      <c r="H209" s="304" t="str">
        <f>IF('Освітня д-ть'!H88=0," ",'Освітня д-ть'!H88)</f>
        <v xml:space="preserve"> </v>
      </c>
      <c r="I209" s="335" t="str">
        <f>IF('Освітня д-ть'!I88=0," ",'Освітня д-ть'!I88)</f>
        <v>Петроченко С.В.</v>
      </c>
      <c r="J209" s="304" t="str">
        <f>IF('Освітня д-ть'!J88=0," ",'Освітня д-ть'!J88)</f>
        <v xml:space="preserve"> </v>
      </c>
      <c r="K209" s="33" t="str">
        <f>IF('Освітня д-ть'!K88=0," ",'Освітня д-ть'!K88)</f>
        <v xml:space="preserve"> </v>
      </c>
    </row>
    <row r="210" spans="1:11">
      <c r="A210" s="121" t="str">
        <f>IF('Освітня д-ть'!A89=0," ",'Освітня д-ть'!A89)</f>
        <v xml:space="preserve"> </v>
      </c>
      <c r="B210" s="30" t="str">
        <f>IF('Освітня д-ть'!B89=0," ",'Освітня д-ть'!B89)</f>
        <v xml:space="preserve">звання члена-кореспондента НАН України </v>
      </c>
      <c r="C210" s="5" t="str">
        <f>IF('Освітня д-ть'!C89=0," ",'Освітня д-ть'!C89)</f>
        <v>100 балів у звітному періоді</v>
      </c>
      <c r="D210" s="7">
        <f>IF('Освітня д-ть'!D89=0," ",'Освітня д-ть'!D89)</f>
        <v>100</v>
      </c>
      <c r="E210" s="32" t="str">
        <f>IF('Освітня д-ть'!E89=0," ",'Освітня д-ть'!E89)</f>
        <v xml:space="preserve"> </v>
      </c>
      <c r="F210" s="8" t="str">
        <f>IF('Освітня д-ть'!F89=0," ",'Освітня д-ть'!F89)</f>
        <v xml:space="preserve"> </v>
      </c>
      <c r="G210" s="304" t="str">
        <f>IF('Освітня д-ть'!G89=0," ",'Освітня д-ть'!G89)</f>
        <v xml:space="preserve"> </v>
      </c>
      <c r="H210" s="304" t="str">
        <f>IF('Освітня д-ть'!H89=0," ",'Освітня д-ть'!H89)</f>
        <v xml:space="preserve"> </v>
      </c>
      <c r="I210" s="335" t="str">
        <f>IF('Освітня д-ть'!I89=0," ",'Освітня д-ть'!I89)</f>
        <v>Петроченко С.В.</v>
      </c>
      <c r="J210" s="304" t="str">
        <f>IF('Освітня д-ть'!J89=0," ",'Освітня д-ть'!J89)</f>
        <v xml:space="preserve"> </v>
      </c>
      <c r="K210" s="33" t="str">
        <f>IF('Освітня д-ть'!K89=0," ",'Освітня д-ть'!K89)</f>
        <v xml:space="preserve"> </v>
      </c>
    </row>
    <row r="211" spans="1:11">
      <c r="A211" s="121" t="str">
        <f>IF('Освітня д-ть'!A90=0," ",'Освітня д-ть'!A90)</f>
        <v xml:space="preserve"> </v>
      </c>
      <c r="B211" s="30" t="str">
        <f>IF('Освітня д-ть'!B90=0," ",'Освітня д-ть'!B90)</f>
        <v>звання академіка державних галузевих академій наук</v>
      </c>
      <c r="C211" s="5" t="str">
        <f>IF('Освітня д-ть'!C90=0," ",'Освітня д-ть'!C90)</f>
        <v>100 балів у звітному періоді</v>
      </c>
      <c r="D211" s="7">
        <f>IF('Освітня д-ть'!D90=0," ",'Освітня д-ть'!D90)</f>
        <v>100</v>
      </c>
      <c r="E211" s="32" t="str">
        <f>IF('Освітня д-ть'!E90=0," ",'Освітня д-ть'!E90)</f>
        <v xml:space="preserve"> </v>
      </c>
      <c r="F211" s="8" t="str">
        <f>IF('Освітня д-ть'!F90=0," ",'Освітня д-ть'!F90)</f>
        <v xml:space="preserve"> </v>
      </c>
      <c r="G211" s="304" t="str">
        <f>IF('Освітня д-ть'!G90=0," ",'Освітня д-ть'!G90)</f>
        <v xml:space="preserve"> </v>
      </c>
      <c r="H211" s="304" t="str">
        <f>IF('Освітня д-ть'!H90=0," ",'Освітня д-ть'!H90)</f>
        <v xml:space="preserve"> </v>
      </c>
      <c r="I211" s="335" t="str">
        <f>IF('Освітня д-ть'!I90=0," ",'Освітня д-ть'!I90)</f>
        <v>Петроченко С.В.</v>
      </c>
      <c r="J211" s="304" t="str">
        <f>IF('Освітня д-ть'!J90=0," ",'Освітня д-ть'!J90)</f>
        <v xml:space="preserve"> </v>
      </c>
      <c r="K211" s="33" t="str">
        <f>IF('Освітня д-ть'!K90=0," ",'Освітня д-ть'!K90)</f>
        <v xml:space="preserve"> </v>
      </c>
    </row>
    <row r="212" spans="1:11">
      <c r="A212" s="33" t="str">
        <f>IF('Освітня д-ть'!A91=0," ",'Освітня д-ть'!A91)</f>
        <v xml:space="preserve"> </v>
      </c>
      <c r="B212" s="28" t="str">
        <f>IF('Освітня д-ть'!B91=0," ",'Освітня д-ть'!B91)</f>
        <v>звання члена-кореспондента державних галузевих академій наук</v>
      </c>
      <c r="C212" s="5" t="str">
        <f>IF('Освітня д-ть'!C91=0," ",'Освітня д-ть'!C91)</f>
        <v>75 балів у звітному періоді</v>
      </c>
      <c r="D212" s="7">
        <f>IF('Освітня д-ть'!D91=0," ",'Освітня д-ть'!D91)</f>
        <v>75</v>
      </c>
      <c r="E212" s="32" t="str">
        <f>IF('Освітня д-ть'!E91=0," ",'Освітня д-ть'!E91)</f>
        <v xml:space="preserve"> </v>
      </c>
      <c r="F212" s="8" t="str">
        <f>IF('Освітня д-ть'!F91=0," ",'Освітня д-ть'!F91)</f>
        <v xml:space="preserve"> </v>
      </c>
      <c r="G212" s="304" t="str">
        <f>IF('Освітня д-ть'!G91=0," ",'Освітня д-ть'!G91)</f>
        <v xml:space="preserve"> </v>
      </c>
      <c r="H212" s="304" t="str">
        <f>IF('Освітня д-ть'!H91=0," ",'Освітня д-ть'!H91)</f>
        <v xml:space="preserve"> </v>
      </c>
      <c r="I212" s="335" t="str">
        <f>IF('Освітня д-ть'!I91=0," ",'Освітня д-ть'!I91)</f>
        <v>Петроченко С.В.</v>
      </c>
      <c r="J212" s="304" t="str">
        <f>IF('Освітня д-ть'!J91=0," ",'Освітня д-ть'!J91)</f>
        <v xml:space="preserve"> </v>
      </c>
      <c r="K212" s="33" t="str">
        <f>IF('Освітня д-ть'!K91=0," ",'Освітня д-ть'!K91)</f>
        <v xml:space="preserve"> </v>
      </c>
    </row>
    <row r="213" spans="1:11" ht="31.5">
      <c r="A213" s="33" t="str">
        <f>IF('Освітня д-ть'!A92=0," ",'Освітня д-ть'!A92)</f>
        <v xml:space="preserve"> </v>
      </c>
      <c r="B213" s="28" t="str">
        <f>IF('Освітня д-ть'!B92=0," ",'Освітня д-ть'!B92)</f>
        <v>отримання звання Лауреата державної премії (науки і техніки, ім. Т.Г. Шевченка)</v>
      </c>
      <c r="C213" s="5" t="str">
        <f>IF('Освітня д-ть'!C92=0," ",'Освітня д-ть'!C92)</f>
        <v>150 балів у звітному періоді</v>
      </c>
      <c r="D213" s="7">
        <f>IF('Освітня д-ть'!D92=0," ",'Освітня д-ть'!D92)</f>
        <v>150</v>
      </c>
      <c r="E213" s="32" t="str">
        <f>IF('Освітня д-ть'!E92=0," ",'Освітня д-ть'!E92)</f>
        <v xml:space="preserve"> </v>
      </c>
      <c r="F213" s="8" t="str">
        <f>IF('Освітня д-ть'!F92=0," ",'Освітня д-ть'!F92)</f>
        <v xml:space="preserve"> </v>
      </c>
      <c r="G213" s="304" t="str">
        <f>IF('Освітня д-ть'!G92=0," ",'Освітня д-ть'!G92)</f>
        <v xml:space="preserve"> </v>
      </c>
      <c r="H213" s="304" t="str">
        <f>IF('Освітня д-ть'!H92=0," ",'Освітня д-ть'!H92)</f>
        <v xml:space="preserve"> </v>
      </c>
      <c r="I213" s="335" t="str">
        <f>IF('Освітня д-ть'!I92=0," ",'Освітня д-ть'!I92)</f>
        <v>Петроченко С.В.</v>
      </c>
      <c r="J213" s="304" t="str">
        <f>IF('Освітня д-ть'!J92=0," ",'Освітня д-ть'!J92)</f>
        <v xml:space="preserve"> </v>
      </c>
      <c r="K213" s="33" t="str">
        <f>IF('Освітня д-ть'!K92=0," ",'Освітня д-ть'!K92)</f>
        <v xml:space="preserve"> </v>
      </c>
    </row>
    <row r="214" spans="1:11" ht="16.5" thickBot="1">
      <c r="A214" s="131" t="str">
        <f>IF('Освітня д-ть'!A93=0," ",'Освітня д-ть'!A93)</f>
        <v xml:space="preserve"> </v>
      </c>
      <c r="B214" s="132" t="str">
        <f>IF('Освітня д-ть'!B93=0," ",'Освітня д-ть'!B93)</f>
        <v>отримання почесних звань України</v>
      </c>
      <c r="C214" s="60" t="str">
        <f>IF('Освітня д-ть'!C93=0," ",'Освітня д-ть'!C93)</f>
        <v>75 балів у звітному періоді</v>
      </c>
      <c r="D214" s="162">
        <f>IF('Освітня д-ть'!D93=0," ",'Освітня д-ть'!D93)</f>
        <v>75</v>
      </c>
      <c r="E214" s="133" t="str">
        <f>IF('Освітня д-ть'!E93=0," ",'Освітня д-ть'!E93)</f>
        <v xml:space="preserve"> </v>
      </c>
      <c r="F214" s="8" t="str">
        <f>IF('Освітня д-ть'!F93=0," ",'Освітня д-ть'!F93)</f>
        <v xml:space="preserve"> </v>
      </c>
      <c r="G214" s="307" t="str">
        <f>IF('Освітня д-ть'!G93=0," ",'Освітня д-ть'!G93)</f>
        <v xml:space="preserve"> </v>
      </c>
      <c r="H214" s="307" t="str">
        <f>IF('Освітня д-ть'!H93=0," ",'Освітня д-ть'!H93)</f>
        <v xml:space="preserve"> </v>
      </c>
      <c r="I214" s="336" t="str">
        <f>IF('Освітня д-ть'!I93=0," ",'Освітня д-ть'!I93)</f>
        <v>Петроченко С.В.</v>
      </c>
      <c r="J214" s="307" t="str">
        <f>IF('Освітня д-ть'!J93=0," ",'Освітня д-ть'!J93)</f>
        <v xml:space="preserve"> </v>
      </c>
      <c r="K214" s="131" t="str">
        <f>IF('Освітня д-ть'!K93=0," ",'Освітня д-ть'!K93)</f>
        <v xml:space="preserve"> </v>
      </c>
    </row>
    <row r="215" spans="1:11" ht="16.5" thickBot="1">
      <c r="A215" s="237" t="str">
        <f>IF('Освітня д-ть'!A94=0," ",'Освітня д-ть'!A94)</f>
        <v>3.6</v>
      </c>
      <c r="B215" s="253" t="str">
        <f>IF('Освітня д-ть'!B94=0," ",'Освітня д-ть'!B94)</f>
        <v>Практика і працевлаштування студентів</v>
      </c>
      <c r="C215" s="239" t="str">
        <f>IF('Освітня д-ть'!C94=0," ",'Освітня д-ть'!C94)</f>
        <v xml:space="preserve"> </v>
      </c>
      <c r="D215" s="239" t="str">
        <f>IF('Освітня д-ть'!D94=0," ",'Освітня д-ть'!D94)</f>
        <v xml:space="preserve"> </v>
      </c>
      <c r="E215" s="240" t="str">
        <f>IF('Освітня д-ть'!E94=0," ",'Освітня д-ть'!E94)</f>
        <v xml:space="preserve"> </v>
      </c>
      <c r="F215" s="241" t="str">
        <f>IF('Освітня д-ть'!F94=0," ",'Освітня д-ть'!F94)</f>
        <v xml:space="preserve"> </v>
      </c>
      <c r="G215" s="294" t="str">
        <f>IF('Освітня д-ть'!G94=0," ",'Освітня д-ть'!G94)</f>
        <v xml:space="preserve"> </v>
      </c>
      <c r="H215" s="294" t="str">
        <f>IF('Освітня д-ть'!H94=0," ",'Освітня д-ть'!H94)</f>
        <v xml:space="preserve"> </v>
      </c>
      <c r="I215" s="325" t="str">
        <f>IF('Освітня д-ть'!I94=0," ",'Освітня д-ть'!I94)</f>
        <v>Міщанюк О.В.</v>
      </c>
      <c r="J215" s="294" t="str">
        <f>IF('Освітня д-ть'!J94=0," ",'Освітня д-ть'!J94)</f>
        <v xml:space="preserve"> </v>
      </c>
      <c r="K215" s="240" t="str">
        <f>IF('Освітня д-ть'!K94=0," ",'Освітня д-ть'!K94)</f>
        <v xml:space="preserve"> </v>
      </c>
    </row>
    <row r="216" spans="1:11">
      <c r="A216" s="165" t="str">
        <f>IF('Освітня д-ть'!A95=0," ",'Освітня д-ть'!A95)</f>
        <v>3.6.1</v>
      </c>
      <c r="B216" s="264" t="str">
        <f>IF('Освітня д-ть'!B95=0," ",'Освітня д-ть'!B95)</f>
        <v>Підготовка дизайнерських проєктів на замовлення</v>
      </c>
      <c r="C216" s="243" t="str">
        <f>IF('Освітня д-ть'!C95=0," ",'Освітня д-ть'!C95)</f>
        <v xml:space="preserve"> </v>
      </c>
      <c r="D216" s="243" t="str">
        <f>IF('Освітня д-ть'!D95=0," ",'Освітня д-ть'!D95)</f>
        <v xml:space="preserve"> </v>
      </c>
      <c r="E216" s="244" t="str">
        <f>IF('Освітня д-ть'!E95=0," ",'Освітня д-ть'!E95)</f>
        <v xml:space="preserve"> </v>
      </c>
      <c r="F216" s="245" t="str">
        <f>IF('Освітня д-ть'!F95=0," ",'Освітня д-ть'!F95)</f>
        <v xml:space="preserve"> </v>
      </c>
      <c r="G216" s="295" t="str">
        <f>IF('Освітня д-ть'!G95=0," ",'Освітня д-ть'!G95)</f>
        <v xml:space="preserve"> </v>
      </c>
      <c r="H216" s="295" t="str">
        <f>IF('Освітня д-ть'!H95=0," ",'Освітня д-ть'!H95)</f>
        <v xml:space="preserve"> </v>
      </c>
      <c r="I216" s="329" t="str">
        <f>IF('Освітня д-ть'!I95=0," ",'Освітня д-ть'!I95)</f>
        <v>Міщанюк О.В.</v>
      </c>
      <c r="J216" s="295" t="str">
        <f>IF('Освітня д-ть'!J95=0," ",'Освітня д-ть'!J95)</f>
        <v xml:space="preserve"> </v>
      </c>
      <c r="K216" s="244" t="str">
        <f>IF('Освітня д-ть'!K95=0," ",'Освітня д-ть'!K95)</f>
        <v xml:space="preserve"> </v>
      </c>
    </row>
    <row r="217" spans="1:11">
      <c r="A217" s="119" t="str">
        <f>IF('Освітня д-ть'!A96=0," ",'Освітня д-ть'!A96)</f>
        <v xml:space="preserve"> </v>
      </c>
      <c r="B217" s="27" t="str">
        <f>IF('Освітня д-ть'!B96=0," ",'Освітня д-ть'!B96)</f>
        <v>Університету «Україна»</v>
      </c>
      <c r="C217" s="5" t="str">
        <f>IF('Освітня д-ть'!C96=0," ",'Освітня д-ть'!C96)</f>
        <v>40 балів у звітному періоді</v>
      </c>
      <c r="D217" s="5">
        <f>IF('Освітня д-ть'!D96=0," ",'Освітня д-ть'!D96)</f>
        <v>40</v>
      </c>
      <c r="E217" s="47" t="str">
        <f>IF('Освітня д-ть'!E96=0," ",'Освітня д-ть'!E96)</f>
        <v xml:space="preserve"> </v>
      </c>
      <c r="F217" s="8" t="str">
        <f>IF('Освітня д-ть'!F96=0," ",'Освітня д-ть'!F96)</f>
        <v xml:space="preserve"> </v>
      </c>
      <c r="G217" s="296" t="str">
        <f>IF('Освітня д-ть'!G96=0," ",'Освітня д-ть'!G96)</f>
        <v xml:space="preserve"> </v>
      </c>
      <c r="H217" s="296" t="str">
        <f>IF('Освітня д-ть'!H96=0," ",'Освітня д-ть'!H96)</f>
        <v xml:space="preserve"> </v>
      </c>
      <c r="I217" s="331" t="str">
        <f>IF('Освітня д-ть'!I96=0," ",'Освітня д-ть'!I96)</f>
        <v>Міщанюк О.В.</v>
      </c>
      <c r="J217" s="296" t="str">
        <f>IF('Освітня д-ть'!J96=0," ",'Освітня д-ть'!J96)</f>
        <v xml:space="preserve"> </v>
      </c>
      <c r="K217" s="47" t="str">
        <f>IF('Освітня д-ть'!K96=0," ",'Освітня д-ть'!K96)</f>
        <v xml:space="preserve"> </v>
      </c>
    </row>
    <row r="218" spans="1:11">
      <c r="A218" s="119" t="str">
        <f>IF('Освітня д-ть'!A97=0," ",'Освітня д-ть'!A97)</f>
        <v xml:space="preserve"> </v>
      </c>
      <c r="B218" s="27" t="str">
        <f>IF('Освітня д-ть'!B97=0," ",'Освітня д-ть'!B97)</f>
        <v>сторонніх осіб/організацій</v>
      </c>
      <c r="C218" s="5" t="str">
        <f>IF('Освітня д-ть'!C97=0," ",'Освітня д-ть'!C97)</f>
        <v>40 балів у звітному періоді</v>
      </c>
      <c r="D218" s="5">
        <f>IF('Освітня д-ть'!D97=0," ",'Освітня д-ть'!D97)</f>
        <v>40</v>
      </c>
      <c r="E218" s="47" t="str">
        <f>IF('Освітня д-ть'!E97=0," ",'Освітня д-ть'!E97)</f>
        <v xml:space="preserve"> </v>
      </c>
      <c r="F218" s="8" t="str">
        <f>IF('Освітня д-ть'!F97=0," ",'Освітня д-ть'!F97)</f>
        <v xml:space="preserve"> </v>
      </c>
      <c r="G218" s="296" t="str">
        <f>IF('Освітня д-ть'!G97=0," ",'Освітня д-ть'!G97)</f>
        <v xml:space="preserve"> </v>
      </c>
      <c r="H218" s="296" t="str">
        <f>IF('Освітня д-ть'!H97=0," ",'Освітня д-ть'!H97)</f>
        <v xml:space="preserve"> </v>
      </c>
      <c r="I218" s="331" t="str">
        <f>IF('Освітня д-ть'!I97=0," ",'Освітня д-ть'!I97)</f>
        <v>Міщанюк О.В.</v>
      </c>
      <c r="J218" s="296" t="str">
        <f>IF('Освітня д-ть'!J97=0," ",'Освітня д-ть'!J97)</f>
        <v xml:space="preserve"> </v>
      </c>
      <c r="K218" s="47" t="str">
        <f>IF('Освітня д-ть'!K97=0," ",'Освітня д-ть'!K97)</f>
        <v xml:space="preserve"> </v>
      </c>
    </row>
    <row r="219" spans="1:11">
      <c r="A219" s="165" t="str">
        <f>IF('Освітня д-ть'!A98=0," ",'Освітня д-ть'!A98)</f>
        <v>3.6.2</v>
      </c>
      <c r="B219" s="98" t="str">
        <f>IF('Освітня д-ть'!B98=0," ",'Освітня д-ть'!B98)</f>
        <v>Керівництво підготовкою студентських дизайнерських проєктів</v>
      </c>
      <c r="C219" s="5" t="str">
        <f>IF('Освітня д-ть'!C98=0," ",'Освітня д-ть'!C98)</f>
        <v>20 балів у звітному періоді</v>
      </c>
      <c r="D219" s="5">
        <f>IF('Освітня д-ть'!D98=0," ",'Освітня д-ть'!D98)</f>
        <v>20</v>
      </c>
      <c r="E219" s="47" t="str">
        <f>IF('Освітня д-ть'!E98=0," ",'Освітня д-ть'!E98)</f>
        <v xml:space="preserve"> </v>
      </c>
      <c r="F219" s="8" t="str">
        <f>IF('Освітня д-ть'!F98=0," ",'Освітня д-ть'!F98)</f>
        <v xml:space="preserve"> </v>
      </c>
      <c r="G219" s="296" t="str">
        <f>IF('Освітня д-ть'!G98=0," ",'Освітня д-ть'!G98)</f>
        <v xml:space="preserve"> </v>
      </c>
      <c r="H219" s="296" t="str">
        <f>IF('Освітня д-ть'!H98=0," ",'Освітня д-ть'!H98)</f>
        <v xml:space="preserve"> </v>
      </c>
      <c r="I219" s="331" t="str">
        <f>IF('Освітня д-ть'!I98=0," ",'Освітня д-ть'!I98)</f>
        <v>Міщанюк О.В.</v>
      </c>
      <c r="J219" s="296" t="str">
        <f>IF('Освітня д-ть'!J98=0," ",'Освітня д-ть'!J98)</f>
        <v xml:space="preserve"> </v>
      </c>
      <c r="K219" s="47" t="str">
        <f>IF('Освітня д-ть'!K98=0," ",'Освітня д-ть'!K98)</f>
        <v xml:space="preserve"> </v>
      </c>
    </row>
    <row r="220" spans="1:11" ht="31.5">
      <c r="A220" s="165" t="str">
        <f>IF('Освітня д-ть'!A99=0," ",'Освітня д-ть'!A99)</f>
        <v>3.6.3</v>
      </c>
      <c r="B220" s="242" t="str">
        <f>IF('Освітня д-ть'!B99=0," ",'Освітня д-ть'!B99)</f>
        <v>Впровадження системи співпраці з роботодавцями і системи дуального навчання</v>
      </c>
      <c r="C220" s="219" t="str">
        <f>IF('Освітня д-ть'!C99=0," ",'Освітня д-ть'!C99)</f>
        <v xml:space="preserve"> </v>
      </c>
      <c r="D220" s="219" t="str">
        <f>IF('Освітня д-ть'!D99=0," ",'Освітня д-ть'!D99)</f>
        <v xml:space="preserve"> </v>
      </c>
      <c r="E220" s="254" t="str">
        <f>IF('Освітня д-ть'!E99=0," ",'Освітня д-ть'!E99)</f>
        <v xml:space="preserve"> </v>
      </c>
      <c r="F220" s="255" t="str">
        <f>IF('Освітня д-ть'!F99=0," ",'Освітня д-ть'!F99)</f>
        <v xml:space="preserve"> </v>
      </c>
      <c r="G220" s="301" t="str">
        <f>IF('Освітня д-ть'!G99=0," ",'Освітня д-ть'!G99)</f>
        <v xml:space="preserve"> </v>
      </c>
      <c r="H220" s="301" t="str">
        <f>IF('Освітня д-ть'!H99=0," ",'Освітня д-ть'!H99)</f>
        <v xml:space="preserve"> </v>
      </c>
      <c r="I220" s="330" t="str">
        <f>IF('Освітня д-ть'!I99=0," ",'Освітня д-ть'!I99)</f>
        <v>Міщанюк О.В.</v>
      </c>
      <c r="J220" s="301" t="str">
        <f>IF('Освітня д-ть'!J99=0," ",'Освітня д-ть'!J99)</f>
        <v xml:space="preserve"> </v>
      </c>
      <c r="K220" s="254" t="str">
        <f>IF('Освітня д-ть'!K99=0," ",'Освітня д-ть'!K99)</f>
        <v xml:space="preserve"> </v>
      </c>
    </row>
    <row r="221" spans="1:11">
      <c r="A221" s="119" t="str">
        <f>IF('Освітня д-ть'!A100=0," ",'Освітня д-ть'!A100)</f>
        <v xml:space="preserve"> </v>
      </c>
      <c r="B221" s="116" t="str">
        <f>IF('Освітня д-ть'!B100=0," ",'Освітня д-ть'!B100)</f>
        <v>керівництво групою управління проєктом</v>
      </c>
      <c r="C221" s="5" t="str">
        <f>IF('Освітня д-ть'!C100=0," ",'Освітня д-ть'!C100)</f>
        <v>50 балів у звітному періоді</v>
      </c>
      <c r="D221" s="5">
        <f>IF('Освітня д-ть'!D100=0," ",'Освітня д-ть'!D100)</f>
        <v>50</v>
      </c>
      <c r="E221" s="47" t="str">
        <f>IF('Освітня д-ть'!E100=0," ",'Освітня д-ть'!E100)</f>
        <v xml:space="preserve"> </v>
      </c>
      <c r="F221" s="8" t="str">
        <f>IF('Освітня д-ть'!F100=0," ",'Освітня д-ть'!F100)</f>
        <v xml:space="preserve"> </v>
      </c>
      <c r="G221" s="296" t="str">
        <f>IF('Освітня д-ть'!G100=0," ",'Освітня д-ть'!G100)</f>
        <v xml:space="preserve"> </v>
      </c>
      <c r="H221" s="296" t="str">
        <f>IF('Освітня д-ть'!H100=0," ",'Освітня д-ть'!H100)</f>
        <v xml:space="preserve"> </v>
      </c>
      <c r="I221" s="331" t="str">
        <f>IF('Освітня д-ть'!I100=0," ",'Освітня д-ть'!I100)</f>
        <v>Міщанюк О.В.</v>
      </c>
      <c r="J221" s="296" t="str">
        <f>IF('Освітня д-ть'!J100=0," ",'Освітня д-ть'!J100)</f>
        <v xml:space="preserve"> </v>
      </c>
      <c r="K221" s="47" t="str">
        <f>IF('Освітня д-ть'!K100=0," ",'Освітня д-ть'!K100)</f>
        <v xml:space="preserve"> </v>
      </c>
    </row>
    <row r="222" spans="1:11">
      <c r="A222" s="119" t="str">
        <f>IF('Освітня д-ть'!A101=0," ",'Освітня д-ть'!A101)</f>
        <v xml:space="preserve"> </v>
      </c>
      <c r="B222" s="116" t="str">
        <f>IF('Освітня д-ть'!B101=0," ",'Освітня д-ть'!B101)</f>
        <v>членство в групі управління проєктом</v>
      </c>
      <c r="C222" s="5" t="str">
        <f>IF('Освітня д-ть'!C101=0," ",'Освітня д-ть'!C101)</f>
        <v>20 балів у звітному періоді</v>
      </c>
      <c r="D222" s="5">
        <f>IF('Освітня д-ть'!D101=0," ",'Освітня д-ть'!D101)</f>
        <v>20</v>
      </c>
      <c r="E222" s="47" t="str">
        <f>IF('Освітня д-ть'!E101=0," ",'Освітня д-ть'!E101)</f>
        <v xml:space="preserve"> </v>
      </c>
      <c r="F222" s="8" t="str">
        <f>IF('Освітня д-ть'!F101=0," ",'Освітня д-ть'!F101)</f>
        <v xml:space="preserve"> </v>
      </c>
      <c r="G222" s="296" t="str">
        <f>IF('Освітня д-ть'!G101=0," ",'Освітня д-ть'!G101)</f>
        <v xml:space="preserve"> </v>
      </c>
      <c r="H222" s="296" t="str">
        <f>IF('Освітня д-ть'!H101=0," ",'Освітня д-ть'!H101)</f>
        <v xml:space="preserve"> </v>
      </c>
      <c r="I222" s="331" t="str">
        <f>IF('Освітня д-ть'!I101=0," ",'Освітня д-ть'!I101)</f>
        <v>Міщанюк О.В.</v>
      </c>
      <c r="J222" s="296" t="str">
        <f>IF('Освітня д-ть'!J101=0," ",'Освітня д-ть'!J101)</f>
        <v xml:space="preserve"> </v>
      </c>
      <c r="K222" s="47" t="str">
        <f>IF('Освітня д-ть'!K101=0," ",'Освітня д-ть'!K101)</f>
        <v xml:space="preserve"> </v>
      </c>
    </row>
    <row r="223" spans="1:11">
      <c r="A223" s="165" t="str">
        <f>IF('Освітня д-ть'!A102=0," ",'Освітня д-ть'!A102)</f>
        <v>3.6.4</v>
      </c>
      <c r="B223" s="264" t="str">
        <f>IF('Освітня д-ть'!B102=0," ",'Освітня д-ть'!B102)</f>
        <v>Організація практики студентів</v>
      </c>
      <c r="C223" s="219" t="str">
        <f>IF('Освітня д-ть'!C102=0," ",'Освітня д-ть'!C102)</f>
        <v xml:space="preserve"> </v>
      </c>
      <c r="D223" s="219" t="str">
        <f>IF('Освітня д-ть'!D102=0," ",'Освітня д-ть'!D102)</f>
        <v xml:space="preserve"> </v>
      </c>
      <c r="E223" s="254" t="str">
        <f>IF('Освітня д-ть'!E102=0," ",'Освітня д-ть'!E102)</f>
        <v xml:space="preserve"> </v>
      </c>
      <c r="F223" s="255" t="str">
        <f>IF('Освітня д-ть'!F102=0," ",'Освітня д-ть'!F102)</f>
        <v xml:space="preserve"> </v>
      </c>
      <c r="G223" s="301" t="str">
        <f>IF('Освітня д-ть'!G102=0," ",'Освітня д-ть'!G102)</f>
        <v xml:space="preserve"> </v>
      </c>
      <c r="H223" s="301" t="str">
        <f>IF('Освітня д-ть'!H102=0," ",'Освітня д-ть'!H102)</f>
        <v xml:space="preserve"> </v>
      </c>
      <c r="I223" s="330" t="str">
        <f>IF('Освітня д-ть'!I102=0," ",'Освітня д-ть'!I102)</f>
        <v>Міщанюк О.В.</v>
      </c>
      <c r="J223" s="301" t="str">
        <f>IF('Освітня д-ть'!J102=0," ",'Освітня д-ть'!J102)</f>
        <v xml:space="preserve"> </v>
      </c>
      <c r="K223" s="254" t="str">
        <f>IF('Освітня д-ть'!K102=0," ",'Освітня д-ть'!K102)</f>
        <v xml:space="preserve"> </v>
      </c>
    </row>
    <row r="224" spans="1:11">
      <c r="A224" s="119" t="str">
        <f>IF('Освітня д-ть'!A103=0," ",'Освітня д-ть'!A103)</f>
        <v xml:space="preserve"> </v>
      </c>
      <c r="B224" s="112" t="str">
        <f>IF('Освітня д-ть'!B103=0," ",'Освітня д-ть'!B103)</f>
        <v>укладання угод із роботодавцями</v>
      </c>
      <c r="C224" s="5" t="str">
        <f>IF('Освітня д-ть'!C103=0," ",'Освітня д-ть'!C103)</f>
        <v>10 балів у звітному періоді</v>
      </c>
      <c r="D224" s="5">
        <f>IF('Освітня д-ть'!D103=0," ",'Освітня д-ть'!D103)</f>
        <v>10</v>
      </c>
      <c r="E224" s="47">
        <f>IF('Освітня д-ть'!E103=0," ",'Освітня д-ть'!E103)</f>
        <v>2</v>
      </c>
      <c r="F224" s="8">
        <f>IF('Освітня д-ть'!F103=0," ",'Освітня д-ть'!F103)</f>
        <v>20</v>
      </c>
      <c r="G224" s="296" t="str">
        <f>IF('Освітня д-ть'!G103=0," ",'Освітня д-ть'!G103)</f>
        <v xml:space="preserve"> </v>
      </c>
      <c r="H224" s="296" t="str">
        <f>IF('Освітня д-ть'!H103=0," ",'Освітня д-ть'!H103)</f>
        <v xml:space="preserve"> </v>
      </c>
      <c r="I224" s="331" t="str">
        <f>IF('Освітня д-ть'!I103=0," ",'Освітня д-ть'!I103)</f>
        <v>Міщанюк О.В.</v>
      </c>
      <c r="J224" s="296" t="str">
        <f>IF('Освітня д-ть'!J103=0," ",'Освітня д-ть'!J103)</f>
        <v xml:space="preserve"> </v>
      </c>
      <c r="K224" s="47" t="str">
        <f>IF('Освітня д-ть'!K103=0," ",'Освітня д-ть'!K103)</f>
        <v xml:space="preserve"> </v>
      </c>
    </row>
    <row r="225" spans="1:11">
      <c r="A225" s="119" t="str">
        <f>IF('Освітня д-ть'!A104=0," ",'Освітня д-ть'!A104)</f>
        <v xml:space="preserve"> </v>
      </c>
      <c r="B225" s="112" t="str">
        <f>IF('Освітня д-ть'!B104=0," ",'Освітня д-ть'!B104)</f>
        <v>організація зустрічей із роботодавцями</v>
      </c>
      <c r="C225" s="5" t="str">
        <f>IF('Освітня д-ть'!C104=0," ",'Освітня д-ть'!C104)</f>
        <v>20 балів у звітному періоді</v>
      </c>
      <c r="D225" s="5">
        <f>IF('Освітня д-ть'!D104=0," ",'Освітня д-ть'!D104)</f>
        <v>20</v>
      </c>
      <c r="E225" s="47">
        <f>IF('Освітня д-ть'!E104=0," ",'Освітня д-ть'!E104)</f>
        <v>1</v>
      </c>
      <c r="F225" s="8">
        <f>IF('Освітня д-ть'!F104=0," ",'Освітня д-ть'!F104)</f>
        <v>20</v>
      </c>
      <c r="G225" s="296" t="str">
        <f>IF('Освітня д-ть'!G104=0," ",'Освітня д-ть'!G104)</f>
        <v xml:space="preserve"> </v>
      </c>
      <c r="H225" s="296" t="str">
        <f>IF('Освітня д-ть'!H104=0," ",'Освітня д-ть'!H104)</f>
        <v xml:space="preserve"> </v>
      </c>
      <c r="I225" s="331" t="str">
        <f>IF('Освітня д-ть'!I104=0," ",'Освітня д-ть'!I104)</f>
        <v>Міщанюк О.В.</v>
      </c>
      <c r="J225" s="296" t="str">
        <f>IF('Освітня д-ть'!J104=0," ",'Освітня д-ть'!J104)</f>
        <v xml:space="preserve"> </v>
      </c>
      <c r="K225" s="47" t="str">
        <f>IF('Освітня д-ть'!K104=0," ",'Освітня д-ть'!K104)</f>
        <v xml:space="preserve"> </v>
      </c>
    </row>
    <row r="226" spans="1:11">
      <c r="A226" s="119" t="str">
        <f>IF('Освітня д-ть'!A105=0," ",'Освітня д-ть'!A105)</f>
        <v xml:space="preserve"> </v>
      </c>
      <c r="B226" s="112" t="str">
        <f>IF('Освітня д-ть'!B105=0," ",'Освітня д-ть'!B105)</f>
        <v>організація екскурсій на підприємства, в установи/організації</v>
      </c>
      <c r="C226" s="5" t="str">
        <f>IF('Освітня д-ть'!C105=0," ",'Освітня д-ть'!C105)</f>
        <v>20 балів у звітному періоді</v>
      </c>
      <c r="D226" s="5">
        <f>IF('Освітня д-ть'!D105=0," ",'Освітня д-ть'!D105)</f>
        <v>20</v>
      </c>
      <c r="E226" s="47" t="str">
        <f>IF('Освітня д-ть'!E105=0," ",'Освітня д-ть'!E105)</f>
        <v xml:space="preserve"> </v>
      </c>
      <c r="F226" s="8" t="str">
        <f>IF('Освітня д-ть'!F105=0," ",'Освітня д-ть'!F105)</f>
        <v xml:space="preserve"> </v>
      </c>
      <c r="G226" s="296" t="str">
        <f>IF('Освітня д-ть'!G105=0," ",'Освітня д-ть'!G105)</f>
        <v xml:space="preserve"> </v>
      </c>
      <c r="H226" s="296" t="str">
        <f>IF('Освітня д-ть'!H105=0," ",'Освітня д-ть'!H105)</f>
        <v xml:space="preserve"> </v>
      </c>
      <c r="I226" s="331" t="str">
        <f>IF('Освітня д-ть'!I105=0," ",'Освітня д-ть'!I105)</f>
        <v>Міщанюк О.В.</v>
      </c>
      <c r="J226" s="296" t="str">
        <f>IF('Освітня д-ть'!J105=0," ",'Освітня д-ть'!J105)</f>
        <v xml:space="preserve"> </v>
      </c>
      <c r="K226" s="47" t="str">
        <f>IF('Освітня д-ть'!K105=0," ",'Освітня д-ть'!K105)</f>
        <v xml:space="preserve"> </v>
      </c>
    </row>
    <row r="227" spans="1:11">
      <c r="A227" s="119" t="str">
        <f>IF('Освітня д-ть'!A106=0," ",'Освітня д-ть'!A106)</f>
        <v xml:space="preserve"> </v>
      </c>
      <c r="B227" s="112" t="str">
        <f>IF('Освітня д-ть'!B106=0," ",'Освітня д-ть'!B106)</f>
        <v>організація екскурсій для студентів на робочі місця випускників</v>
      </c>
      <c r="C227" s="5" t="str">
        <f>IF('Освітня д-ть'!C106=0," ",'Освітня д-ть'!C106)</f>
        <v>10 балів у звітному періоді</v>
      </c>
      <c r="D227" s="5">
        <f>IF('Освітня д-ть'!D106=0," ",'Освітня д-ть'!D106)</f>
        <v>10</v>
      </c>
      <c r="E227" s="47" t="str">
        <f>IF('Освітня д-ть'!E106=0," ",'Освітня д-ть'!E106)</f>
        <v xml:space="preserve"> </v>
      </c>
      <c r="F227" s="8" t="str">
        <f>IF('Освітня д-ть'!F106=0," ",'Освітня д-ть'!F106)</f>
        <v xml:space="preserve"> </v>
      </c>
      <c r="G227" s="296" t="str">
        <f>IF('Освітня д-ть'!G106=0," ",'Освітня д-ть'!G106)</f>
        <v xml:space="preserve"> </v>
      </c>
      <c r="H227" s="296" t="str">
        <f>IF('Освітня д-ть'!H106=0," ",'Освітня д-ть'!H106)</f>
        <v xml:space="preserve"> </v>
      </c>
      <c r="I227" s="331" t="str">
        <f>IF('Освітня д-ть'!I106=0," ",'Освітня д-ть'!I106)</f>
        <v>Міщанюк О.В.</v>
      </c>
      <c r="J227" s="296" t="str">
        <f>IF('Освітня д-ть'!J106=0," ",'Освітня д-ть'!J106)</f>
        <v xml:space="preserve"> </v>
      </c>
      <c r="K227" s="47" t="str">
        <f>IF('Освітня д-ть'!K106=0," ",'Освітня д-ть'!K106)</f>
        <v xml:space="preserve"> </v>
      </c>
    </row>
    <row r="228" spans="1:11">
      <c r="A228" s="165" t="str">
        <f>IF('Освітня д-ть'!A107=0," ",'Освітня д-ть'!A107)</f>
        <v>3.6.5</v>
      </c>
      <c r="B228" s="257" t="str">
        <f>IF('Освітня д-ть'!B107=0," ",'Освітня д-ть'!B107)</f>
        <v>Створення і забезпечення функціонування кадрової агенції</v>
      </c>
      <c r="C228" s="219" t="str">
        <f>IF('Освітня д-ть'!C107=0," ",'Освітня д-ть'!C107)</f>
        <v xml:space="preserve"> </v>
      </c>
      <c r="D228" s="219" t="str">
        <f>IF('Освітня д-ть'!D107=0," ",'Освітня д-ть'!D107)</f>
        <v xml:space="preserve"> </v>
      </c>
      <c r="E228" s="254" t="str">
        <f>IF('Освітня д-ть'!E107=0," ",'Освітня д-ть'!E107)</f>
        <v xml:space="preserve"> </v>
      </c>
      <c r="F228" s="255" t="str">
        <f>IF('Освітня д-ть'!F107=0," ",'Освітня д-ть'!F107)</f>
        <v xml:space="preserve"> </v>
      </c>
      <c r="G228" s="301" t="str">
        <f>IF('Освітня д-ть'!G107=0," ",'Освітня д-ть'!G107)</f>
        <v xml:space="preserve"> </v>
      </c>
      <c r="H228" s="301" t="str">
        <f>IF('Освітня д-ть'!H107=0," ",'Освітня д-ть'!H107)</f>
        <v xml:space="preserve"> </v>
      </c>
      <c r="I228" s="330" t="str">
        <f>IF('Освітня д-ть'!I107=0," ",'Освітня д-ть'!I107)</f>
        <v>Міщанюк О.В.</v>
      </c>
      <c r="J228" s="301" t="str">
        <f>IF('Освітня д-ть'!J107=0," ",'Освітня д-ть'!J107)</f>
        <v xml:space="preserve"> </v>
      </c>
      <c r="K228" s="254" t="str">
        <f>IF('Освітня д-ть'!K107=0," ",'Освітня д-ть'!K107)</f>
        <v xml:space="preserve"> </v>
      </c>
    </row>
    <row r="229" spans="1:11">
      <c r="A229" s="119" t="str">
        <f>IF('Освітня д-ть'!A108=0," ",'Освітня д-ть'!A108)</f>
        <v xml:space="preserve"> </v>
      </c>
      <c r="B229" s="105" t="str">
        <f>IF('Освітня д-ть'!B108=0," ",'Освітня д-ть'!B108)</f>
        <v>керівництво групою управління проєктом</v>
      </c>
      <c r="C229" s="5" t="str">
        <f>IF('Освітня д-ть'!C108=0," ",'Освітня д-ть'!C108)</f>
        <v>30 балів у звітному періоді</v>
      </c>
      <c r="D229" s="5">
        <f>IF('Освітня д-ть'!D108=0," ",'Освітня д-ть'!D108)</f>
        <v>30</v>
      </c>
      <c r="E229" s="47" t="str">
        <f>IF('Освітня д-ть'!E108=0," ",'Освітня д-ть'!E108)</f>
        <v xml:space="preserve"> </v>
      </c>
      <c r="F229" s="8" t="str">
        <f>IF('Освітня д-ть'!F108=0," ",'Освітня д-ть'!F108)</f>
        <v xml:space="preserve"> </v>
      </c>
      <c r="G229" s="296" t="str">
        <f>IF('Освітня д-ть'!G108=0," ",'Освітня д-ть'!G108)</f>
        <v xml:space="preserve"> </v>
      </c>
      <c r="H229" s="296" t="str">
        <f>IF('Освітня д-ть'!H108=0," ",'Освітня д-ть'!H108)</f>
        <v xml:space="preserve"> </v>
      </c>
      <c r="I229" s="331" t="str">
        <f>IF('Освітня д-ть'!I108=0," ",'Освітня д-ть'!I108)</f>
        <v>Міщанюк О.В.</v>
      </c>
      <c r="J229" s="296" t="str">
        <f>IF('Освітня д-ть'!J108=0," ",'Освітня д-ть'!J108)</f>
        <v xml:space="preserve"> </v>
      </c>
      <c r="K229" s="47" t="str">
        <f>IF('Освітня д-ть'!K108=0," ",'Освітня д-ть'!K108)</f>
        <v xml:space="preserve"> </v>
      </c>
    </row>
    <row r="230" spans="1:11">
      <c r="A230" s="119" t="str">
        <f>IF('Освітня д-ть'!A109=0," ",'Освітня д-ть'!A109)</f>
        <v xml:space="preserve"> </v>
      </c>
      <c r="B230" s="105" t="str">
        <f>IF('Освітня д-ть'!B109=0," ",'Освітня д-ть'!B109)</f>
        <v>членство в групі управління проєктом</v>
      </c>
      <c r="C230" s="5" t="str">
        <f>IF('Освітня д-ть'!C109=0," ",'Освітня д-ть'!C109)</f>
        <v>10 балів у звітному періоді</v>
      </c>
      <c r="D230" s="5">
        <f>IF('Освітня д-ть'!D109=0," ",'Освітня д-ть'!D109)</f>
        <v>10</v>
      </c>
      <c r="E230" s="47" t="str">
        <f>IF('Освітня д-ть'!E109=0," ",'Освітня д-ть'!E109)</f>
        <v xml:space="preserve"> </v>
      </c>
      <c r="F230" s="8" t="str">
        <f>IF('Освітня д-ть'!F109=0," ",'Освітня д-ть'!F109)</f>
        <v xml:space="preserve"> </v>
      </c>
      <c r="G230" s="296" t="str">
        <f>IF('Освітня д-ть'!G109=0," ",'Освітня д-ть'!G109)</f>
        <v xml:space="preserve"> </v>
      </c>
      <c r="H230" s="296" t="str">
        <f>IF('Освітня д-ть'!H109=0," ",'Освітня д-ть'!H109)</f>
        <v xml:space="preserve"> </v>
      </c>
      <c r="I230" s="331" t="str">
        <f>IF('Освітня д-ть'!I109=0," ",'Освітня д-ть'!I109)</f>
        <v>Міщанюк О.В.</v>
      </c>
      <c r="J230" s="296" t="str">
        <f>IF('Освітня д-ть'!J109=0," ",'Освітня д-ть'!J109)</f>
        <v xml:space="preserve"> </v>
      </c>
      <c r="K230" s="47" t="str">
        <f>IF('Освітня д-ть'!K109=0," ",'Освітня д-ть'!K109)</f>
        <v xml:space="preserve"> </v>
      </c>
    </row>
    <row r="231" spans="1:11">
      <c r="A231" s="165" t="str">
        <f>IF('Освітня д-ть'!A110=0," ",'Освітня д-ть'!A110)</f>
        <v>3.6.6</v>
      </c>
      <c r="B231" s="117" t="str">
        <f>IF('Освітня д-ть'!B110=0," ",'Освітня д-ть'!B110)</f>
        <v>Організація ярмарок випускників</v>
      </c>
      <c r="C231" s="5" t="str">
        <f>IF('Освітня д-ть'!C110=0," ",'Освітня д-ть'!C110)</f>
        <v>30 балів у звітному періоді</v>
      </c>
      <c r="D231" s="5">
        <f>IF('Освітня д-ть'!D110=0," ",'Освітня д-ть'!D110)</f>
        <v>30</v>
      </c>
      <c r="E231" s="47" t="str">
        <f>IF('Освітня д-ть'!E110=0," ",'Освітня д-ть'!E110)</f>
        <v xml:space="preserve"> </v>
      </c>
      <c r="F231" s="8" t="str">
        <f>IF('Освітня д-ть'!F110=0," ",'Освітня д-ть'!F110)</f>
        <v xml:space="preserve"> </v>
      </c>
      <c r="G231" s="296" t="str">
        <f>IF('Освітня д-ть'!G110=0," ",'Освітня д-ть'!G110)</f>
        <v xml:space="preserve"> </v>
      </c>
      <c r="H231" s="296" t="str">
        <f>IF('Освітня д-ть'!H110=0," ",'Освітня д-ть'!H110)</f>
        <v xml:space="preserve"> </v>
      </c>
      <c r="I231" s="331" t="str">
        <f>IF('Освітня д-ть'!I110=0," ",'Освітня д-ть'!I110)</f>
        <v>Міщанюк О.В.</v>
      </c>
      <c r="J231" s="296" t="str">
        <f>IF('Освітня д-ть'!J110=0," ",'Освітня д-ть'!J110)</f>
        <v xml:space="preserve"> </v>
      </c>
      <c r="K231" s="47" t="str">
        <f>IF('Освітня д-ть'!K110=0," ",'Освітня д-ть'!K110)</f>
        <v xml:space="preserve"> </v>
      </c>
    </row>
    <row r="232" spans="1:11">
      <c r="A232" s="165" t="str">
        <f>IF('Освітня д-ть'!A111=0," ",'Освітня д-ть'!A111)</f>
        <v>3.6.7</v>
      </c>
      <c r="B232" s="260" t="str">
        <f>IF('Освітня д-ть'!B111=0," ",'Освітня д-ть'!B111)</f>
        <v>Організація роботи Асоціації випускників</v>
      </c>
      <c r="C232" s="219" t="str">
        <f>IF('Освітня д-ть'!C111=0," ",'Освітня д-ть'!C111)</f>
        <v xml:space="preserve"> </v>
      </c>
      <c r="D232" s="219" t="str">
        <f>IF('Освітня д-ть'!D111=0," ",'Освітня д-ть'!D111)</f>
        <v xml:space="preserve"> </v>
      </c>
      <c r="E232" s="254" t="str">
        <f>IF('Освітня д-ть'!E111=0," ",'Освітня д-ть'!E111)</f>
        <v xml:space="preserve"> </v>
      </c>
      <c r="F232" s="255" t="str">
        <f>IF('Освітня д-ть'!F111=0," ",'Освітня д-ть'!F111)</f>
        <v xml:space="preserve"> </v>
      </c>
      <c r="G232" s="301" t="str">
        <f>IF('Освітня д-ть'!G111=0," ",'Освітня д-ть'!G111)</f>
        <v xml:space="preserve"> </v>
      </c>
      <c r="H232" s="301" t="str">
        <f>IF('Освітня д-ть'!H111=0," ",'Освітня д-ть'!H111)</f>
        <v xml:space="preserve"> </v>
      </c>
      <c r="I232" s="330" t="str">
        <f>IF('Освітня д-ть'!I111=0," ",'Освітня д-ть'!I111)</f>
        <v>Міщанюк О.В.</v>
      </c>
      <c r="J232" s="301" t="str">
        <f>IF('Освітня д-ть'!J111=0," ",'Освітня д-ть'!J111)</f>
        <v xml:space="preserve"> </v>
      </c>
      <c r="K232" s="254" t="str">
        <f>IF('Освітня д-ть'!K111=0," ",'Освітня д-ть'!K111)</f>
        <v xml:space="preserve"> </v>
      </c>
    </row>
    <row r="233" spans="1:11">
      <c r="A233" s="119" t="str">
        <f>IF('Освітня д-ть'!A112=0," ",'Освітня д-ть'!A112)</f>
        <v xml:space="preserve"> </v>
      </c>
      <c r="B233" s="96" t="str">
        <f>IF('Освітня д-ть'!B112=0," ",'Освітня д-ть'!B112)</f>
        <v>організація роботи</v>
      </c>
      <c r="C233" s="5" t="str">
        <f>IF('Освітня д-ть'!C112=0," ",'Освітня д-ть'!C112)</f>
        <v>30 балів у звітному періоді</v>
      </c>
      <c r="D233" s="5">
        <f>IF('Освітня д-ть'!D112=0," ",'Освітня д-ть'!D112)</f>
        <v>30</v>
      </c>
      <c r="E233" s="47" t="str">
        <f>IF('Освітня д-ть'!E112=0," ",'Освітня д-ть'!E112)</f>
        <v xml:space="preserve"> </v>
      </c>
      <c r="F233" s="8" t="str">
        <f>IF('Освітня д-ть'!F112=0," ",'Освітня д-ть'!F112)</f>
        <v xml:space="preserve"> </v>
      </c>
      <c r="G233" s="296" t="str">
        <f>IF('Освітня д-ть'!G112=0," ",'Освітня д-ть'!G112)</f>
        <v xml:space="preserve"> </v>
      </c>
      <c r="H233" s="296" t="str">
        <f>IF('Освітня д-ть'!H112=0," ",'Освітня д-ть'!H112)</f>
        <v xml:space="preserve"> </v>
      </c>
      <c r="I233" s="331" t="str">
        <f>IF('Освітня д-ть'!I112=0," ",'Освітня д-ть'!I112)</f>
        <v>Міщанюк О.В.</v>
      </c>
      <c r="J233" s="296" t="str">
        <f>IF('Освітня д-ть'!J112=0," ",'Освітня д-ть'!J112)</f>
        <v xml:space="preserve"> </v>
      </c>
      <c r="K233" s="47" t="str">
        <f>IF('Освітня д-ть'!K112=0," ",'Освітня д-ть'!K112)</f>
        <v xml:space="preserve"> </v>
      </c>
    </row>
    <row r="234" spans="1:11" ht="16.5" thickBot="1">
      <c r="A234" s="124" t="str">
        <f>IF('Освітня д-ть'!A113=0," ",'Освітня д-ть'!A113)</f>
        <v xml:space="preserve"> </v>
      </c>
      <c r="B234" s="127" t="str">
        <f>IF('Освітня д-ть'!B113=0," ",'Освітня д-ть'!B113)</f>
        <v>участь у роботі</v>
      </c>
      <c r="C234" s="60" t="str">
        <f>IF('Освітня д-ть'!C113=0," ",'Освітня д-ть'!C113)</f>
        <v>10 балів у звітному періоді</v>
      </c>
      <c r="D234" s="60">
        <f>IF('Освітня д-ть'!D113=0," ",'Освітня д-ть'!D113)</f>
        <v>10</v>
      </c>
      <c r="E234" s="61" t="str">
        <f>IF('Освітня д-ть'!E113=0," ",'Освітня д-ть'!E113)</f>
        <v xml:space="preserve"> </v>
      </c>
      <c r="F234" s="8" t="str">
        <f>IF('Освітня д-ть'!F113=0," ",'Освітня д-ть'!F113)</f>
        <v xml:space="preserve"> </v>
      </c>
      <c r="G234" s="297" t="str">
        <f>IF('Освітня д-ть'!G113=0," ",'Освітня д-ть'!G113)</f>
        <v xml:space="preserve"> </v>
      </c>
      <c r="H234" s="297" t="str">
        <f>IF('Освітня д-ть'!H113=0," ",'Освітня д-ть'!H113)</f>
        <v xml:space="preserve"> </v>
      </c>
      <c r="I234" s="331" t="str">
        <f>IF('Освітня д-ть'!I113=0," ",'Освітня д-ть'!I113)</f>
        <v>Міщанюк О.В.</v>
      </c>
      <c r="J234" s="297" t="str">
        <f>IF('Освітня д-ть'!J113=0," ",'Освітня д-ть'!J113)</f>
        <v xml:space="preserve"> </v>
      </c>
      <c r="K234" s="61" t="str">
        <f>IF('Освітня д-ть'!K113=0," ",'Освітня д-ть'!K113)</f>
        <v xml:space="preserve"> </v>
      </c>
    </row>
    <row r="235" spans="1:11" ht="16.5" thickBot="1">
      <c r="A235" s="237" t="str">
        <f>IF('Освітня д-ть'!A114=0," ",'Освітня д-ть'!A114)</f>
        <v>3.7</v>
      </c>
      <c r="B235" s="246" t="str">
        <f>IF('Освітня д-ть'!B114=0," ",'Освітня д-ть'!B114)</f>
        <v>Створення наскрізної системи навчання «від садочка до аспірантури»</v>
      </c>
      <c r="C235" s="239" t="str">
        <f>IF('Освітня д-ть'!C114=0," ",'Освітня д-ть'!C114)</f>
        <v xml:space="preserve"> </v>
      </c>
      <c r="D235" s="239" t="str">
        <f>IF('Освітня д-ть'!D114=0," ",'Освітня д-ть'!D114)</f>
        <v xml:space="preserve"> </v>
      </c>
      <c r="E235" s="240" t="str">
        <f>IF('Освітня д-ть'!E114=0," ",'Освітня д-ть'!E114)</f>
        <v xml:space="preserve"> </v>
      </c>
      <c r="F235" s="241" t="str">
        <f>IF('Освітня д-ть'!F114=0," ",'Освітня д-ть'!F114)</f>
        <v xml:space="preserve"> </v>
      </c>
      <c r="G235" s="294" t="str">
        <f>IF('Освітня д-ть'!G114=0," ",'Освітня д-ть'!G114)</f>
        <v xml:space="preserve"> </v>
      </c>
      <c r="H235" s="294" t="str">
        <f>IF('Освітня д-ть'!H114=0," ",'Освітня д-ть'!H114)</f>
        <v xml:space="preserve"> </v>
      </c>
      <c r="I235" s="325" t="str">
        <f>IF('Освітня д-ть'!I114=0," ",'Освітня д-ть'!I114)</f>
        <v>Базиленко А.К.</v>
      </c>
      <c r="J235" s="294" t="str">
        <f>IF('Освітня д-ть'!J114=0," ",'Освітня д-ть'!J114)</f>
        <v xml:space="preserve"> </v>
      </c>
      <c r="K235" s="240" t="str">
        <f>IF('Освітня д-ть'!K114=0," ",'Освітня д-ть'!K114)</f>
        <v xml:space="preserve"> </v>
      </c>
    </row>
    <row r="236" spans="1:11" ht="31.5">
      <c r="A236" s="165" t="str">
        <f>IF('Освітня д-ть'!A115=0," ",'Освітня д-ть'!A115)</f>
        <v>3.7.1</v>
      </c>
      <c r="B236" s="260" t="str">
        <f>IF('Освітня д-ть'!B115=0," ",'Освітня д-ть'!B115)</f>
        <v>Відкриття та забезпечення функціонування інклюзивного дитячого садочка та/чи школи раннього розвитку</v>
      </c>
      <c r="C236" s="243" t="str">
        <f>IF('Освітня д-ть'!C115=0," ",'Освітня д-ть'!C115)</f>
        <v xml:space="preserve"> </v>
      </c>
      <c r="D236" s="243" t="str">
        <f>IF('Освітня д-ть'!D115=0," ",'Освітня д-ть'!D115)</f>
        <v xml:space="preserve"> </v>
      </c>
      <c r="E236" s="244" t="str">
        <f>IF('Освітня д-ть'!E115=0," ",'Освітня д-ть'!E115)</f>
        <v xml:space="preserve"> </v>
      </c>
      <c r="F236" s="245" t="str">
        <f>IF('Освітня д-ть'!F115=0," ",'Освітня д-ть'!F115)</f>
        <v xml:space="preserve"> </v>
      </c>
      <c r="G236" s="295" t="str">
        <f>IF('Освітня д-ть'!G115=0," ",'Освітня д-ть'!G115)</f>
        <v xml:space="preserve"> </v>
      </c>
      <c r="H236" s="295" t="str">
        <f>IF('Освітня д-ть'!H115=0," ",'Освітня д-ть'!H115)</f>
        <v xml:space="preserve"> </v>
      </c>
      <c r="I236" s="329" t="str">
        <f>IF('Освітня д-ть'!I115=0," ",'Освітня д-ть'!I115)</f>
        <v>Базиленко А.К.</v>
      </c>
      <c r="J236" s="295" t="str">
        <f>IF('Освітня д-ть'!J115=0," ",'Освітня д-ть'!J115)</f>
        <v xml:space="preserve"> </v>
      </c>
      <c r="K236" s="244" t="str">
        <f>IF('Освітня д-ть'!K115=0," ",'Освітня д-ть'!K115)</f>
        <v xml:space="preserve"> </v>
      </c>
    </row>
    <row r="237" spans="1:11">
      <c r="A237" s="54" t="str">
        <f>IF('Освітня д-ть'!A116=0," ",'Освітня д-ть'!A116)</f>
        <v xml:space="preserve"> </v>
      </c>
      <c r="B237" s="116" t="str">
        <f>IF('Освітня д-ть'!B116=0," ",'Освітня д-ть'!B116)</f>
        <v>керівництво групою управління проєктом</v>
      </c>
      <c r="C237" s="5" t="str">
        <f>IF('Освітня д-ть'!C116=0," ",'Освітня д-ть'!C116)</f>
        <v>50 балів у звітному періоді</v>
      </c>
      <c r="D237" s="5">
        <f>IF('Освітня д-ть'!D116=0," ",'Освітня д-ть'!D116)</f>
        <v>50</v>
      </c>
      <c r="E237" s="47" t="str">
        <f>IF('Освітня д-ть'!E116=0," ",'Освітня д-ть'!E116)</f>
        <v xml:space="preserve"> </v>
      </c>
      <c r="F237" s="8" t="str">
        <f>IF('Освітня д-ть'!F116=0," ",'Освітня д-ть'!F116)</f>
        <v xml:space="preserve"> </v>
      </c>
      <c r="G237" s="296" t="str">
        <f>IF('Освітня д-ть'!G116=0," ",'Освітня д-ть'!G116)</f>
        <v xml:space="preserve"> </v>
      </c>
      <c r="H237" s="296" t="str">
        <f>IF('Освітня д-ть'!H116=0," ",'Освітня д-ть'!H116)</f>
        <v xml:space="preserve"> </v>
      </c>
      <c r="I237" s="331" t="str">
        <f>IF('Освітня д-ть'!I116=0," ",'Освітня д-ть'!I116)</f>
        <v>Базиленко А.К.</v>
      </c>
      <c r="J237" s="296" t="str">
        <f>IF('Освітня д-ть'!J116=0," ",'Освітня д-ть'!J116)</f>
        <v xml:space="preserve"> </v>
      </c>
      <c r="K237" s="47" t="str">
        <f>IF('Освітня д-ть'!K116=0," ",'Освітня д-ть'!K116)</f>
        <v xml:space="preserve"> </v>
      </c>
    </row>
    <row r="238" spans="1:11">
      <c r="A238" s="54" t="str">
        <f>IF('Освітня д-ть'!A117=0," ",'Освітня д-ть'!A117)</f>
        <v xml:space="preserve"> </v>
      </c>
      <c r="B238" s="116" t="str">
        <f>IF('Освітня д-ть'!B117=0," ",'Освітня д-ть'!B117)</f>
        <v>членство в групі управління проєктом</v>
      </c>
      <c r="C238" s="5" t="str">
        <f>IF('Освітня д-ть'!C117=0," ",'Освітня д-ть'!C117)</f>
        <v>20 балів у звітному періоді</v>
      </c>
      <c r="D238" s="5">
        <f>IF('Освітня д-ть'!D117=0," ",'Освітня д-ть'!D117)</f>
        <v>20</v>
      </c>
      <c r="E238" s="47" t="str">
        <f>IF('Освітня д-ть'!E117=0," ",'Освітня д-ть'!E117)</f>
        <v xml:space="preserve"> </v>
      </c>
      <c r="F238" s="8" t="str">
        <f>IF('Освітня д-ть'!F117=0," ",'Освітня д-ть'!F117)</f>
        <v xml:space="preserve"> </v>
      </c>
      <c r="G238" s="296" t="str">
        <f>IF('Освітня д-ть'!G117=0," ",'Освітня д-ть'!G117)</f>
        <v xml:space="preserve"> </v>
      </c>
      <c r="H238" s="296" t="str">
        <f>IF('Освітня д-ть'!H117=0," ",'Освітня д-ть'!H117)</f>
        <v xml:space="preserve"> </v>
      </c>
      <c r="I238" s="331" t="str">
        <f>IF('Освітня д-ть'!I117=0," ",'Освітня д-ть'!I117)</f>
        <v>Базиленко А.К.</v>
      </c>
      <c r="J238" s="296" t="str">
        <f>IF('Освітня д-ть'!J117=0," ",'Освітня д-ть'!J117)</f>
        <v xml:space="preserve"> </v>
      </c>
      <c r="K238" s="47" t="str">
        <f>IF('Освітня д-ть'!K117=0," ",'Освітня д-ть'!K117)</f>
        <v xml:space="preserve"> </v>
      </c>
    </row>
    <row r="239" spans="1:11" ht="31.5">
      <c r="A239" s="165" t="str">
        <f>IF('Освітня д-ть'!A118=0," ",'Освітня д-ть'!A118)</f>
        <v>3.7.2</v>
      </c>
      <c r="B239" s="260" t="str">
        <f>IF('Освітня д-ть'!B118=0," ",'Освітня д-ть'!B118)</f>
        <v>Відкриття та забезпечення функціонування інклюзивної початкової школи гуманітарного чи природничого профілю</v>
      </c>
      <c r="C239" s="219" t="str">
        <f>IF('Освітня д-ть'!C118=0," ",'Освітня д-ть'!C118)</f>
        <v xml:space="preserve"> </v>
      </c>
      <c r="D239" s="219" t="str">
        <f>IF('Освітня д-ть'!D118=0," ",'Освітня д-ть'!D118)</f>
        <v xml:space="preserve"> </v>
      </c>
      <c r="E239" s="254" t="str">
        <f>IF('Освітня д-ть'!E118=0," ",'Освітня д-ть'!E118)</f>
        <v xml:space="preserve"> </v>
      </c>
      <c r="F239" s="255" t="str">
        <f>IF('Освітня д-ть'!F118=0," ",'Освітня д-ть'!F118)</f>
        <v xml:space="preserve"> </v>
      </c>
      <c r="G239" s="301" t="str">
        <f>IF('Освітня д-ть'!G118=0," ",'Освітня д-ть'!G118)</f>
        <v xml:space="preserve"> </v>
      </c>
      <c r="H239" s="301" t="str">
        <f>IF('Освітня д-ть'!H118=0," ",'Освітня д-ть'!H118)</f>
        <v xml:space="preserve"> </v>
      </c>
      <c r="I239" s="330" t="str">
        <f>IF('Освітня д-ть'!I118=0," ",'Освітня д-ть'!I118)</f>
        <v>Базиленко А.К.</v>
      </c>
      <c r="J239" s="301" t="str">
        <f>IF('Освітня д-ть'!J118=0," ",'Освітня д-ть'!J118)</f>
        <v xml:space="preserve"> </v>
      </c>
      <c r="K239" s="254" t="str">
        <f>IF('Освітня д-ть'!K118=0," ",'Освітня д-ть'!K118)</f>
        <v xml:space="preserve"> </v>
      </c>
    </row>
    <row r="240" spans="1:11">
      <c r="A240" s="54" t="str">
        <f>IF('Освітня д-ть'!A119=0," ",'Освітня д-ть'!A119)</f>
        <v xml:space="preserve"> </v>
      </c>
      <c r="B240" s="116" t="str">
        <f>IF('Освітня д-ть'!B119=0," ",'Освітня д-ть'!B119)</f>
        <v>керівництво групою управління проєктом</v>
      </c>
      <c r="C240" s="5" t="str">
        <f>IF('Освітня д-ть'!C119=0," ",'Освітня д-ть'!C119)</f>
        <v>50 балів у звітному періоді</v>
      </c>
      <c r="D240" s="5">
        <f>IF('Освітня д-ть'!D119=0," ",'Освітня д-ть'!D119)</f>
        <v>50</v>
      </c>
      <c r="E240" s="47" t="str">
        <f>IF('Освітня д-ть'!E119=0," ",'Освітня д-ть'!E119)</f>
        <v xml:space="preserve"> </v>
      </c>
      <c r="F240" s="8" t="str">
        <f>IF('Освітня д-ть'!F119=0," ",'Освітня д-ть'!F119)</f>
        <v xml:space="preserve"> </v>
      </c>
      <c r="G240" s="296" t="str">
        <f>IF('Освітня д-ть'!G119=0," ",'Освітня д-ть'!G119)</f>
        <v xml:space="preserve"> </v>
      </c>
      <c r="H240" s="296" t="str">
        <f>IF('Освітня д-ть'!H119=0," ",'Освітня д-ть'!H119)</f>
        <v xml:space="preserve"> </v>
      </c>
      <c r="I240" s="331" t="str">
        <f>IF('Освітня д-ть'!I119=0," ",'Освітня д-ть'!I119)</f>
        <v>Базиленко А.К.</v>
      </c>
      <c r="J240" s="296" t="str">
        <f>IF('Освітня д-ть'!J119=0," ",'Освітня д-ть'!J119)</f>
        <v xml:space="preserve"> </v>
      </c>
      <c r="K240" s="47" t="str">
        <f>IF('Освітня д-ть'!K119=0," ",'Освітня д-ть'!K119)</f>
        <v xml:space="preserve"> </v>
      </c>
    </row>
    <row r="241" spans="1:11">
      <c r="A241" s="54" t="str">
        <f>IF('Освітня д-ть'!A120=0," ",'Освітня д-ть'!A120)</f>
        <v xml:space="preserve"> </v>
      </c>
      <c r="B241" s="105" t="str">
        <f>IF('Освітня д-ть'!B120=0," ",'Освітня д-ть'!B120)</f>
        <v>членство в групі управління проєктом</v>
      </c>
      <c r="C241" s="5" t="str">
        <f>IF('Освітня д-ть'!C120=0," ",'Освітня д-ть'!C120)</f>
        <v>20 балів у звітному періоді</v>
      </c>
      <c r="D241" s="5">
        <f>IF('Освітня д-ть'!D120=0," ",'Освітня д-ть'!D120)</f>
        <v>20</v>
      </c>
      <c r="E241" s="47" t="str">
        <f>IF('Освітня д-ть'!E120=0," ",'Освітня д-ть'!E120)</f>
        <v xml:space="preserve"> </v>
      </c>
      <c r="F241" s="8" t="str">
        <f>IF('Освітня д-ть'!F120=0," ",'Освітня д-ть'!F120)</f>
        <v xml:space="preserve"> </v>
      </c>
      <c r="G241" s="296" t="str">
        <f>IF('Освітня д-ть'!G120=0," ",'Освітня д-ть'!G120)</f>
        <v xml:space="preserve"> </v>
      </c>
      <c r="H241" s="296" t="str">
        <f>IF('Освітня д-ть'!H120=0," ",'Освітня д-ть'!H120)</f>
        <v xml:space="preserve"> </v>
      </c>
      <c r="I241" s="331" t="str">
        <f>IF('Освітня д-ть'!I120=0," ",'Освітня д-ть'!I120)</f>
        <v>Базиленко А.К.</v>
      </c>
      <c r="J241" s="296" t="str">
        <f>IF('Освітня д-ть'!J120=0," ",'Освітня д-ть'!J120)</f>
        <v xml:space="preserve"> </v>
      </c>
      <c r="K241" s="47" t="str">
        <f>IF('Освітня д-ть'!K120=0," ",'Освітня д-ть'!K120)</f>
        <v xml:space="preserve"> </v>
      </c>
    </row>
    <row r="242" spans="1:11" ht="31.5">
      <c r="A242" s="165" t="str">
        <f>IF('Освітня д-ть'!A121=0," ",'Освітня д-ть'!A121)</f>
        <v>3.7.3</v>
      </c>
      <c r="B242" s="265" t="str">
        <f>IF('Освітня д-ть'!B121=0," ",'Освітня д-ть'!B121)</f>
        <v>Відкриття та забезпечення функціонування інклюзивних профільних гімназій</v>
      </c>
      <c r="C242" s="220" t="str">
        <f>IF('Освітня д-ть'!C121=0," ",'Освітня д-ть'!C121)</f>
        <v xml:space="preserve"> </v>
      </c>
      <c r="D242" s="220" t="str">
        <f>IF('Освітня д-ть'!D121=0," ",'Освітня д-ть'!D121)</f>
        <v xml:space="preserve"> </v>
      </c>
      <c r="E242" s="254" t="str">
        <f>IF('Освітня д-ть'!E121=0," ",'Освітня д-ть'!E121)</f>
        <v xml:space="preserve"> </v>
      </c>
      <c r="F242" s="255" t="str">
        <f>IF('Освітня д-ть'!F121=0," ",'Освітня д-ть'!F121)</f>
        <v xml:space="preserve"> </v>
      </c>
      <c r="G242" s="301" t="str">
        <f>IF('Освітня д-ть'!G121=0," ",'Освітня д-ть'!G121)</f>
        <v xml:space="preserve"> </v>
      </c>
      <c r="H242" s="301" t="str">
        <f>IF('Освітня д-ть'!H121=0," ",'Освітня д-ть'!H121)</f>
        <v xml:space="preserve"> </v>
      </c>
      <c r="I242" s="330" t="str">
        <f>IF('Освітня д-ть'!I121=0," ",'Освітня д-ть'!I121)</f>
        <v>Базиленко А.К.</v>
      </c>
      <c r="J242" s="301" t="str">
        <f>IF('Освітня д-ть'!J121=0," ",'Освітня д-ть'!J121)</f>
        <v xml:space="preserve"> </v>
      </c>
      <c r="K242" s="254" t="str">
        <f>IF('Освітня д-ть'!K121=0," ",'Освітня д-ть'!K121)</f>
        <v xml:space="preserve"> </v>
      </c>
    </row>
    <row r="243" spans="1:11">
      <c r="A243" s="54" t="str">
        <f>IF('Освітня д-ть'!A122=0," ",'Освітня д-ть'!A122)</f>
        <v xml:space="preserve"> </v>
      </c>
      <c r="B243" s="105" t="str">
        <f>IF('Освітня д-ть'!B122=0," ",'Освітня д-ть'!B122)</f>
        <v>керівництво групою управління проєктом</v>
      </c>
      <c r="C243" s="5" t="str">
        <f>IF('Освітня д-ть'!C122=0," ",'Освітня д-ть'!C122)</f>
        <v>50 балів у звітному періоді</v>
      </c>
      <c r="D243" s="5">
        <f>IF('Освітня д-ть'!D122=0," ",'Освітня д-ть'!D122)</f>
        <v>50</v>
      </c>
      <c r="E243" s="47" t="str">
        <f>IF('Освітня д-ть'!E122=0," ",'Освітня д-ть'!E122)</f>
        <v xml:space="preserve"> </v>
      </c>
      <c r="F243" s="8" t="str">
        <f>IF('Освітня д-ть'!F122=0," ",'Освітня д-ть'!F122)</f>
        <v xml:space="preserve"> </v>
      </c>
      <c r="G243" s="296" t="str">
        <f>IF('Освітня д-ть'!G122=0," ",'Освітня д-ть'!G122)</f>
        <v xml:space="preserve"> </v>
      </c>
      <c r="H243" s="296" t="str">
        <f>IF('Освітня д-ть'!H122=0," ",'Освітня д-ть'!H122)</f>
        <v xml:space="preserve"> </v>
      </c>
      <c r="I243" s="331" t="str">
        <f>IF('Освітня д-ть'!I122=0," ",'Освітня д-ть'!I122)</f>
        <v>Базиленко А.К.</v>
      </c>
      <c r="J243" s="296" t="str">
        <f>IF('Освітня д-ть'!J122=0," ",'Освітня д-ть'!J122)</f>
        <v xml:space="preserve"> </v>
      </c>
      <c r="K243" s="47" t="str">
        <f>IF('Освітня д-ть'!K122=0," ",'Освітня д-ть'!K122)</f>
        <v xml:space="preserve"> </v>
      </c>
    </row>
    <row r="244" spans="1:11">
      <c r="A244" s="54" t="str">
        <f>IF('Освітня д-ть'!A123=0," ",'Освітня д-ть'!A123)</f>
        <v xml:space="preserve"> </v>
      </c>
      <c r="B244" s="105" t="str">
        <f>IF('Освітня д-ть'!B123=0," ",'Освітня д-ть'!B123)</f>
        <v>членство в групі управління проєктом</v>
      </c>
      <c r="C244" s="5" t="str">
        <f>IF('Освітня д-ть'!C123=0," ",'Освітня д-ть'!C123)</f>
        <v>20 балів у звітному періоді</v>
      </c>
      <c r="D244" s="5">
        <f>IF('Освітня д-ть'!D123=0," ",'Освітня д-ть'!D123)</f>
        <v>20</v>
      </c>
      <c r="E244" s="47" t="str">
        <f>IF('Освітня д-ть'!E123=0," ",'Освітня д-ть'!E123)</f>
        <v xml:space="preserve"> </v>
      </c>
      <c r="F244" s="8" t="str">
        <f>IF('Освітня д-ть'!F123=0," ",'Освітня д-ть'!F123)</f>
        <v xml:space="preserve"> </v>
      </c>
      <c r="G244" s="296" t="str">
        <f>IF('Освітня д-ть'!G123=0," ",'Освітня д-ть'!G123)</f>
        <v xml:space="preserve"> </v>
      </c>
      <c r="H244" s="296" t="str">
        <f>IF('Освітня д-ть'!H123=0," ",'Освітня д-ть'!H123)</f>
        <v xml:space="preserve"> </v>
      </c>
      <c r="I244" s="331" t="str">
        <f>IF('Освітня д-ть'!I123=0," ",'Освітня д-ть'!I123)</f>
        <v>Базиленко А.К.</v>
      </c>
      <c r="J244" s="296" t="str">
        <f>IF('Освітня д-ть'!J123=0," ",'Освітня д-ть'!J123)</f>
        <v xml:space="preserve"> </v>
      </c>
      <c r="K244" s="47" t="str">
        <f>IF('Освітня д-ть'!K123=0," ",'Освітня д-ть'!K123)</f>
        <v xml:space="preserve"> </v>
      </c>
    </row>
    <row r="245" spans="1:11">
      <c r="A245" s="165" t="str">
        <f>IF('Освітня д-ть'!A124=0," ",'Освітня д-ть'!A124)</f>
        <v>3.7.4</v>
      </c>
      <c r="B245" s="265" t="str">
        <f>IF('Освітня д-ть'!B124=0," ",'Освітня д-ть'!B124)</f>
        <v>Відкриття та забезпечення функціонування Інституту третього віку</v>
      </c>
      <c r="C245" s="220" t="str">
        <f>IF('Освітня д-ть'!C124=0," ",'Освітня д-ть'!C124)</f>
        <v xml:space="preserve"> </v>
      </c>
      <c r="D245" s="220" t="str">
        <f>IF('Освітня д-ть'!D124=0," ",'Освітня д-ть'!D124)</f>
        <v xml:space="preserve"> </v>
      </c>
      <c r="E245" s="254" t="str">
        <f>IF('Освітня д-ть'!E124=0," ",'Освітня д-ть'!E124)</f>
        <v xml:space="preserve"> </v>
      </c>
      <c r="F245" s="255" t="str">
        <f>IF('Освітня д-ть'!F124=0," ",'Освітня д-ть'!F124)</f>
        <v xml:space="preserve"> </v>
      </c>
      <c r="G245" s="301" t="str">
        <f>IF('Освітня д-ть'!G124=0," ",'Освітня д-ть'!G124)</f>
        <v xml:space="preserve"> </v>
      </c>
      <c r="H245" s="301" t="str">
        <f>IF('Освітня д-ть'!H124=0," ",'Освітня д-ть'!H124)</f>
        <v xml:space="preserve"> </v>
      </c>
      <c r="I245" s="330" t="str">
        <f>IF('Освітня д-ть'!I124=0," ",'Освітня д-ть'!I124)</f>
        <v>Базиленко А.К.</v>
      </c>
      <c r="J245" s="301" t="str">
        <f>IF('Освітня д-ть'!J124=0," ",'Освітня д-ть'!J124)</f>
        <v xml:space="preserve"> </v>
      </c>
      <c r="K245" s="254" t="str">
        <f>IF('Освітня д-ть'!K124=0," ",'Освітня д-ть'!K124)</f>
        <v xml:space="preserve"> </v>
      </c>
    </row>
    <row r="246" spans="1:11">
      <c r="A246" s="54" t="str">
        <f>IF('Освітня д-ть'!A125=0," ",'Освітня д-ть'!A125)</f>
        <v xml:space="preserve"> </v>
      </c>
      <c r="B246" s="105" t="str">
        <f>IF('Освітня д-ть'!B125=0," ",'Освітня д-ть'!B125)</f>
        <v>керівництво групою управління проєктом</v>
      </c>
      <c r="C246" s="5" t="str">
        <f>IF('Освітня д-ть'!C125=0," ",'Освітня д-ть'!C125)</f>
        <v>50 балів у звітному періоді</v>
      </c>
      <c r="D246" s="5">
        <f>IF('Освітня д-ть'!D125=0," ",'Освітня д-ть'!D125)</f>
        <v>50</v>
      </c>
      <c r="E246" s="47" t="str">
        <f>IF('Освітня д-ть'!E125=0," ",'Освітня д-ть'!E125)</f>
        <v xml:space="preserve"> </v>
      </c>
      <c r="F246" s="8" t="str">
        <f>IF('Освітня д-ть'!F125=0," ",'Освітня д-ть'!F125)</f>
        <v xml:space="preserve"> </v>
      </c>
      <c r="G246" s="296" t="str">
        <f>IF('Освітня д-ть'!G125=0," ",'Освітня д-ть'!G125)</f>
        <v xml:space="preserve"> </v>
      </c>
      <c r="H246" s="296" t="str">
        <f>IF('Освітня д-ть'!H125=0," ",'Освітня д-ть'!H125)</f>
        <v xml:space="preserve"> </v>
      </c>
      <c r="I246" s="331" t="str">
        <f>IF('Освітня д-ть'!I125=0," ",'Освітня д-ть'!I125)</f>
        <v>Базиленко А.К.</v>
      </c>
      <c r="J246" s="296" t="str">
        <f>IF('Освітня д-ть'!J125=0," ",'Освітня д-ть'!J125)</f>
        <v xml:space="preserve"> </v>
      </c>
      <c r="K246" s="47" t="str">
        <f>IF('Освітня д-ть'!K125=0," ",'Освітня д-ть'!K125)</f>
        <v xml:space="preserve"> </v>
      </c>
    </row>
    <row r="247" spans="1:11">
      <c r="A247" s="54" t="str">
        <f>IF('Освітня д-ть'!A126=0," ",'Освітня д-ть'!A126)</f>
        <v xml:space="preserve"> </v>
      </c>
      <c r="B247" s="116" t="str">
        <f>IF('Освітня д-ть'!B126=0," ",'Освітня д-ть'!B126)</f>
        <v>членство в групі управління проєктом</v>
      </c>
      <c r="C247" s="5" t="str">
        <f>IF('Освітня д-ть'!C126=0," ",'Освітня д-ть'!C126)</f>
        <v>20 балів у звітному періоді</v>
      </c>
      <c r="D247" s="5">
        <f>IF('Освітня д-ть'!D126=0," ",'Освітня д-ть'!D126)</f>
        <v>20</v>
      </c>
      <c r="E247" s="47" t="str">
        <f>IF('Освітня д-ть'!E126=0," ",'Освітня д-ть'!E126)</f>
        <v xml:space="preserve"> </v>
      </c>
      <c r="F247" s="8" t="str">
        <f>IF('Освітня д-ть'!F126=0," ",'Освітня д-ть'!F126)</f>
        <v xml:space="preserve"> </v>
      </c>
      <c r="G247" s="296" t="str">
        <f>IF('Освітня д-ть'!G126=0," ",'Освітня д-ть'!G126)</f>
        <v xml:space="preserve"> </v>
      </c>
      <c r="H247" s="296" t="str">
        <f>IF('Освітня д-ть'!H126=0," ",'Освітня д-ть'!H126)</f>
        <v xml:space="preserve"> </v>
      </c>
      <c r="I247" s="331" t="str">
        <f>IF('Освітня д-ть'!I126=0," ",'Освітня д-ть'!I126)</f>
        <v>Базиленко А.К.</v>
      </c>
      <c r="J247" s="296" t="str">
        <f>IF('Освітня д-ть'!J126=0," ",'Освітня д-ть'!J126)</f>
        <v xml:space="preserve"> </v>
      </c>
      <c r="K247" s="47" t="str">
        <f>IF('Освітня д-ть'!K126=0," ",'Освітня д-ть'!K126)</f>
        <v xml:space="preserve"> </v>
      </c>
    </row>
    <row r="248" spans="1:11" ht="31.5">
      <c r="A248" s="165" t="str">
        <f>IF('Освітня д-ть'!A127=0," ",'Освітня д-ть'!A127)</f>
        <v>3.7.5</v>
      </c>
      <c r="B248" s="260" t="str">
        <f>IF('Освітня д-ть'!B127=0," ",'Освітня д-ть'!B127)</f>
        <v>Розробка і впровадження системи наскрізної підготовки обдарованих людей</v>
      </c>
      <c r="C248" s="219" t="str">
        <f>IF('Освітня д-ть'!C127=0," ",'Освітня д-ть'!C127)</f>
        <v xml:space="preserve"> </v>
      </c>
      <c r="D248" s="219" t="str">
        <f>IF('Освітня д-ть'!D127=0," ",'Освітня д-ть'!D127)</f>
        <v xml:space="preserve"> </v>
      </c>
      <c r="E248" s="254" t="str">
        <f>IF('Освітня д-ть'!E127=0," ",'Освітня д-ть'!E127)</f>
        <v xml:space="preserve"> </v>
      </c>
      <c r="F248" s="255" t="str">
        <f>IF('Освітня д-ть'!F127=0," ",'Освітня д-ть'!F127)</f>
        <v xml:space="preserve"> </v>
      </c>
      <c r="G248" s="301" t="str">
        <f>IF('Освітня д-ть'!G127=0," ",'Освітня д-ть'!G127)</f>
        <v xml:space="preserve"> </v>
      </c>
      <c r="H248" s="301" t="str">
        <f>IF('Освітня д-ть'!H127=0," ",'Освітня д-ть'!H127)</f>
        <v xml:space="preserve"> </v>
      </c>
      <c r="I248" s="330" t="str">
        <f>IF('Освітня д-ть'!I127=0," ",'Освітня д-ть'!I127)</f>
        <v>Базиленко А.К.</v>
      </c>
      <c r="J248" s="301" t="str">
        <f>IF('Освітня д-ть'!J127=0," ",'Освітня д-ть'!J127)</f>
        <v xml:space="preserve"> </v>
      </c>
      <c r="K248" s="254" t="str">
        <f>IF('Освітня д-ть'!K127=0," ",'Освітня д-ть'!K127)</f>
        <v xml:space="preserve"> </v>
      </c>
    </row>
    <row r="249" spans="1:11">
      <c r="A249" s="54" t="str">
        <f>IF('Освітня д-ть'!A128=0," ",'Освітня д-ть'!A128)</f>
        <v xml:space="preserve"> </v>
      </c>
      <c r="B249" s="105" t="str">
        <f>IF('Освітня д-ть'!B128=0," ",'Освітня д-ть'!B128)</f>
        <v>керівництво групою управління проєктом</v>
      </c>
      <c r="C249" s="5" t="str">
        <f>IF('Освітня д-ть'!C128=0," ",'Освітня д-ть'!C128)</f>
        <v>50 балів у звітному періоді</v>
      </c>
      <c r="D249" s="5">
        <f>IF('Освітня д-ть'!D128=0," ",'Освітня д-ть'!D128)</f>
        <v>50</v>
      </c>
      <c r="E249" s="47" t="str">
        <f>IF('Освітня д-ть'!E128=0," ",'Освітня д-ть'!E128)</f>
        <v xml:space="preserve"> </v>
      </c>
      <c r="F249" s="8" t="str">
        <f>IF('Освітня д-ть'!F128=0," ",'Освітня д-ть'!F128)</f>
        <v xml:space="preserve"> </v>
      </c>
      <c r="G249" s="296" t="str">
        <f>IF('Освітня д-ть'!G128=0," ",'Освітня д-ть'!G128)</f>
        <v xml:space="preserve"> </v>
      </c>
      <c r="H249" s="296" t="str">
        <f>IF('Освітня д-ть'!H128=0," ",'Освітня д-ть'!H128)</f>
        <v xml:space="preserve"> </v>
      </c>
      <c r="I249" s="331" t="str">
        <f>IF('Освітня д-ть'!I128=0," ",'Освітня д-ть'!I128)</f>
        <v>Базиленко А.К.</v>
      </c>
      <c r="J249" s="296" t="str">
        <f>IF('Освітня д-ть'!J128=0," ",'Освітня д-ть'!J128)</f>
        <v xml:space="preserve"> </v>
      </c>
      <c r="K249" s="47" t="str">
        <f>IF('Освітня д-ть'!K128=0," ",'Освітня д-ть'!K128)</f>
        <v xml:space="preserve"> </v>
      </c>
    </row>
    <row r="250" spans="1:11">
      <c r="A250" s="54" t="str">
        <f>IF('Освітня д-ть'!A129=0," ",'Освітня д-ть'!A129)</f>
        <v xml:space="preserve"> </v>
      </c>
      <c r="B250" s="105" t="str">
        <f>IF('Освітня д-ть'!B129=0," ",'Освітня д-ть'!B129)</f>
        <v>членство в групі управління проєктом</v>
      </c>
      <c r="C250" s="5" t="str">
        <f>IF('Освітня д-ть'!C129=0," ",'Освітня д-ть'!C129)</f>
        <v>20 балів у звітному періоді</v>
      </c>
      <c r="D250" s="5">
        <f>IF('Освітня д-ть'!D129=0," ",'Освітня д-ть'!D129)</f>
        <v>20</v>
      </c>
      <c r="E250" s="47" t="str">
        <f>IF('Освітня д-ть'!E129=0," ",'Освітня д-ть'!E129)</f>
        <v xml:space="preserve"> </v>
      </c>
      <c r="F250" s="8" t="str">
        <f>IF('Освітня д-ть'!F129=0," ",'Освітня д-ть'!F129)</f>
        <v xml:space="preserve"> </v>
      </c>
      <c r="G250" s="296" t="str">
        <f>IF('Освітня д-ть'!G129=0," ",'Освітня д-ть'!G129)</f>
        <v xml:space="preserve"> </v>
      </c>
      <c r="H250" s="296" t="str">
        <f>IF('Освітня д-ть'!H129=0," ",'Освітня д-ть'!H129)</f>
        <v xml:space="preserve"> </v>
      </c>
      <c r="I250" s="331" t="str">
        <f>IF('Освітня д-ть'!I129=0," ",'Освітня д-ть'!I129)</f>
        <v>Базиленко А.К.</v>
      </c>
      <c r="J250" s="296" t="str">
        <f>IF('Освітня д-ть'!J129=0," ",'Освітня д-ть'!J129)</f>
        <v xml:space="preserve"> </v>
      </c>
      <c r="K250" s="47" t="str">
        <f>IF('Освітня д-ть'!K129=0," ",'Освітня д-ть'!K129)</f>
        <v xml:space="preserve"> </v>
      </c>
    </row>
    <row r="251" spans="1:11">
      <c r="A251" s="165" t="str">
        <f>IF('Освітня д-ть'!A130=0," ",'Освітня д-ть'!A130)</f>
        <v>3.7.6</v>
      </c>
      <c r="B251" s="260" t="str">
        <f>IF('Освітня д-ть'!B130=0," ",'Освітня д-ть'!B130)</f>
        <v>Розробка і впровадження системи дистанційного навчання</v>
      </c>
      <c r="C251" s="220" t="str">
        <f>IF('Освітня д-ть'!C130=0," ",'Освітня д-ть'!C130)</f>
        <v xml:space="preserve"> </v>
      </c>
      <c r="D251" s="220" t="str">
        <f>IF('Освітня д-ть'!D130=0," ",'Освітня д-ть'!D130)</f>
        <v xml:space="preserve"> </v>
      </c>
      <c r="E251" s="254" t="str">
        <f>IF('Освітня д-ть'!E130=0," ",'Освітня д-ть'!E130)</f>
        <v xml:space="preserve"> </v>
      </c>
      <c r="F251" s="255" t="str">
        <f>IF('Освітня д-ть'!F130=0," ",'Освітня д-ть'!F130)</f>
        <v xml:space="preserve"> </v>
      </c>
      <c r="G251" s="301" t="str">
        <f>IF('Освітня д-ть'!G130=0," ",'Освітня д-ть'!G130)</f>
        <v xml:space="preserve"> </v>
      </c>
      <c r="H251" s="301" t="str">
        <f>IF('Освітня д-ть'!H130=0," ",'Освітня д-ть'!H130)</f>
        <v xml:space="preserve"> </v>
      </c>
      <c r="I251" s="330" t="str">
        <f>IF('Освітня д-ть'!I130=0," ",'Освітня д-ть'!I130)</f>
        <v>Базиленко А.К.</v>
      </c>
      <c r="J251" s="301" t="str">
        <f>IF('Освітня д-ть'!J130=0," ",'Освітня д-ть'!J130)</f>
        <v xml:space="preserve"> </v>
      </c>
      <c r="K251" s="254" t="str">
        <f>IF('Освітня д-ть'!K130=0," ",'Освітня д-ть'!K130)</f>
        <v xml:space="preserve"> </v>
      </c>
    </row>
    <row r="252" spans="1:11">
      <c r="A252" s="54" t="str">
        <f>IF('Освітня д-ть'!A131=0," ",'Освітня д-ть'!A131)</f>
        <v xml:space="preserve"> </v>
      </c>
      <c r="B252" s="116" t="str">
        <f>IF('Освітня д-ть'!B131=0," ",'Освітня д-ть'!B131)</f>
        <v>керівництво групою управління проєктом</v>
      </c>
      <c r="C252" s="5" t="str">
        <f>IF('Освітня д-ть'!C131=0," ",'Освітня д-ть'!C131)</f>
        <v>150 балів у звітному періоді</v>
      </c>
      <c r="D252" s="5">
        <f>IF('Освітня д-ть'!D131=0," ",'Освітня д-ть'!D131)</f>
        <v>150</v>
      </c>
      <c r="E252" s="47" t="str">
        <f>IF('Освітня д-ть'!E131=0," ",'Освітня д-ть'!E131)</f>
        <v xml:space="preserve"> </v>
      </c>
      <c r="F252" s="8" t="str">
        <f>IF('Освітня д-ть'!F131=0," ",'Освітня д-ть'!F131)</f>
        <v xml:space="preserve"> </v>
      </c>
      <c r="G252" s="296" t="str">
        <f>IF('Освітня д-ть'!G131=0," ",'Освітня д-ть'!G131)</f>
        <v xml:space="preserve"> </v>
      </c>
      <c r="H252" s="296" t="str">
        <f>IF('Освітня д-ть'!H131=0," ",'Освітня д-ть'!H131)</f>
        <v xml:space="preserve"> </v>
      </c>
      <c r="I252" s="331" t="str">
        <f>IF('Освітня д-ть'!I131=0," ",'Освітня д-ть'!I131)</f>
        <v>Базиленко А.К.</v>
      </c>
      <c r="J252" s="296" t="str">
        <f>IF('Освітня д-ть'!J131=0," ",'Освітня д-ть'!J131)</f>
        <v xml:space="preserve"> </v>
      </c>
      <c r="K252" s="47" t="str">
        <f>IF('Освітня д-ть'!K131=0," ",'Освітня д-ть'!K131)</f>
        <v xml:space="preserve"> </v>
      </c>
    </row>
    <row r="253" spans="1:11">
      <c r="A253" s="54" t="str">
        <f>IF('Освітня д-ть'!A132=0," ",'Освітня д-ть'!A132)</f>
        <v xml:space="preserve"> </v>
      </c>
      <c r="B253" s="116" t="str">
        <f>IF('Освітня д-ть'!B132=0," ",'Освітня д-ть'!B132)</f>
        <v>членство в групі управління проєктом</v>
      </c>
      <c r="C253" s="5" t="str">
        <f>IF('Освітня д-ть'!C132=0," ",'Освітня д-ть'!C132)</f>
        <v>50 балів у звітному періоді</v>
      </c>
      <c r="D253" s="5">
        <f>IF('Освітня д-ть'!D132=0," ",'Освітня д-ть'!D132)</f>
        <v>50</v>
      </c>
      <c r="E253" s="47" t="str">
        <f>IF('Освітня д-ть'!E132=0," ",'Освітня д-ть'!E132)</f>
        <v xml:space="preserve"> </v>
      </c>
      <c r="F253" s="8" t="str">
        <f>IF('Освітня д-ть'!F132=0," ",'Освітня д-ть'!F132)</f>
        <v xml:space="preserve"> </v>
      </c>
      <c r="G253" s="296" t="str">
        <f>IF('Освітня д-ть'!G132=0," ",'Освітня д-ть'!G132)</f>
        <v xml:space="preserve"> </v>
      </c>
      <c r="H253" s="296" t="str">
        <f>IF('Освітня д-ть'!H132=0," ",'Освітня д-ть'!H132)</f>
        <v xml:space="preserve"> </v>
      </c>
      <c r="I253" s="331" t="str">
        <f>IF('Освітня д-ть'!I132=0," ",'Освітня д-ть'!I132)</f>
        <v>Базиленко А.К.</v>
      </c>
      <c r="J253" s="296" t="str">
        <f>IF('Освітня д-ть'!J132=0," ",'Освітня д-ть'!J132)</f>
        <v xml:space="preserve"> </v>
      </c>
      <c r="K253" s="47" t="str">
        <f>IF('Освітня д-ть'!K132=0," ",'Освітня д-ть'!K132)</f>
        <v xml:space="preserve"> </v>
      </c>
    </row>
    <row r="254" spans="1:11">
      <c r="A254" s="165" t="str">
        <f>IF('Освітня д-ть'!A133=0," ",'Освітня д-ть'!A133)</f>
        <v>3.7.7</v>
      </c>
      <c r="B254" s="260" t="str">
        <f>IF('Освітня д-ть'!B133=0," ",'Освітня д-ть'!B133)</f>
        <v>Відкриття та забезпечення функціонування бізнес-школи</v>
      </c>
      <c r="C254" s="220" t="str">
        <f>IF('Освітня д-ть'!C133=0," ",'Освітня д-ть'!C133)</f>
        <v xml:space="preserve"> </v>
      </c>
      <c r="D254" s="220" t="str">
        <f>IF('Освітня д-ть'!D133=0," ",'Освітня д-ть'!D133)</f>
        <v xml:space="preserve"> </v>
      </c>
      <c r="E254" s="254" t="str">
        <f>IF('Освітня д-ть'!E133=0," ",'Освітня д-ть'!E133)</f>
        <v xml:space="preserve"> </v>
      </c>
      <c r="F254" s="255" t="str">
        <f>IF('Освітня д-ть'!F133=0," ",'Освітня д-ть'!F133)</f>
        <v xml:space="preserve"> </v>
      </c>
      <c r="G254" s="301" t="str">
        <f>IF('Освітня д-ть'!G133=0," ",'Освітня д-ть'!G133)</f>
        <v xml:space="preserve"> </v>
      </c>
      <c r="H254" s="301" t="str">
        <f>IF('Освітня д-ть'!H133=0," ",'Освітня д-ть'!H133)</f>
        <v xml:space="preserve"> </v>
      </c>
      <c r="I254" s="330" t="str">
        <f>IF('Освітня д-ть'!I133=0," ",'Освітня д-ть'!I133)</f>
        <v>Базиленко А.К.</v>
      </c>
      <c r="J254" s="301" t="str">
        <f>IF('Освітня д-ть'!J133=0," ",'Освітня д-ть'!J133)</f>
        <v xml:space="preserve"> </v>
      </c>
      <c r="K254" s="254" t="str">
        <f>IF('Освітня д-ть'!K133=0," ",'Освітня д-ть'!K133)</f>
        <v xml:space="preserve"> </v>
      </c>
    </row>
    <row r="255" spans="1:11">
      <c r="A255" s="54" t="str">
        <f>IF('Освітня д-ть'!A134=0," ",'Освітня д-ть'!A134)</f>
        <v xml:space="preserve"> </v>
      </c>
      <c r="B255" s="116" t="str">
        <f>IF('Освітня д-ть'!B134=0," ",'Освітня д-ть'!B134)</f>
        <v>керівництво групою управління проєктом</v>
      </c>
      <c r="C255" s="5" t="str">
        <f>IF('Освітня д-ть'!C134=0," ",'Освітня д-ть'!C134)</f>
        <v>50 балів у звітному періоді</v>
      </c>
      <c r="D255" s="5">
        <f>IF('Освітня д-ть'!D134=0," ",'Освітня д-ть'!D134)</f>
        <v>50</v>
      </c>
      <c r="E255" s="47" t="str">
        <f>IF('Освітня д-ть'!E134=0," ",'Освітня д-ть'!E134)</f>
        <v xml:space="preserve"> </v>
      </c>
      <c r="F255" s="8" t="str">
        <f>IF('Освітня д-ть'!F134=0," ",'Освітня д-ть'!F134)</f>
        <v xml:space="preserve"> </v>
      </c>
      <c r="G255" s="296" t="str">
        <f>IF('Освітня д-ть'!G134=0," ",'Освітня д-ть'!G134)</f>
        <v xml:space="preserve"> </v>
      </c>
      <c r="H255" s="296" t="str">
        <f>IF('Освітня д-ть'!H134=0," ",'Освітня д-ть'!H134)</f>
        <v xml:space="preserve"> </v>
      </c>
      <c r="I255" s="331" t="str">
        <f>IF('Освітня д-ть'!I134=0," ",'Освітня д-ть'!I134)</f>
        <v>Базиленко А.К.</v>
      </c>
      <c r="J255" s="296" t="str">
        <f>IF('Освітня д-ть'!J134=0," ",'Освітня д-ть'!J134)</f>
        <v xml:space="preserve"> </v>
      </c>
      <c r="K255" s="47" t="str">
        <f>IF('Освітня д-ть'!K134=0," ",'Освітня д-ть'!K134)</f>
        <v xml:space="preserve"> </v>
      </c>
    </row>
    <row r="256" spans="1:11">
      <c r="A256" s="54" t="str">
        <f>IF('Освітня д-ть'!A135=0," ",'Освітня д-ть'!A135)</f>
        <v xml:space="preserve"> </v>
      </c>
      <c r="B256" s="116" t="str">
        <f>IF('Освітня д-ть'!B135=0," ",'Освітня д-ть'!B135)</f>
        <v>членство в групі управління проєктом</v>
      </c>
      <c r="C256" s="5" t="str">
        <f>IF('Освітня д-ть'!C135=0," ",'Освітня д-ть'!C135)</f>
        <v>20 балів у звітному періоді</v>
      </c>
      <c r="D256" s="5">
        <f>IF('Освітня д-ть'!D135=0," ",'Освітня д-ть'!D135)</f>
        <v>20</v>
      </c>
      <c r="E256" s="47" t="str">
        <f>IF('Освітня д-ть'!E135=0," ",'Освітня д-ть'!E135)</f>
        <v xml:space="preserve"> </v>
      </c>
      <c r="F256" s="8" t="str">
        <f>IF('Освітня д-ть'!F135=0," ",'Освітня д-ть'!F135)</f>
        <v xml:space="preserve"> </v>
      </c>
      <c r="G256" s="296" t="str">
        <f>IF('Освітня д-ть'!G135=0," ",'Освітня д-ть'!G135)</f>
        <v xml:space="preserve"> </v>
      </c>
      <c r="H256" s="296" t="str">
        <f>IF('Освітня д-ть'!H135=0," ",'Освітня д-ть'!H135)</f>
        <v xml:space="preserve"> </v>
      </c>
      <c r="I256" s="331" t="str">
        <f>IF('Освітня д-ть'!I135=0," ",'Освітня д-ть'!I135)</f>
        <v>Базиленко А.К.</v>
      </c>
      <c r="J256" s="296" t="str">
        <f>IF('Освітня д-ть'!J135=0," ",'Освітня д-ть'!J135)</f>
        <v xml:space="preserve"> </v>
      </c>
      <c r="K256" s="47" t="str">
        <f>IF('Освітня д-ть'!K135=0," ",'Освітня д-ть'!K135)</f>
        <v xml:space="preserve"> </v>
      </c>
    </row>
    <row r="257" spans="1:11">
      <c r="A257" s="165" t="str">
        <f>IF('Освітня д-ть'!A136=0," ",'Освітня д-ть'!A136)</f>
        <v>3.7.8</v>
      </c>
      <c r="B257" s="260" t="str">
        <f>IF('Освітня д-ть'!B136=0," ",'Освітня д-ть'!B136)</f>
        <v>Відкриття та забезпечення функціонування літніх шкіл</v>
      </c>
      <c r="C257" s="220" t="str">
        <f>IF('Освітня д-ть'!C136=0," ",'Освітня д-ть'!C136)</f>
        <v xml:space="preserve"> </v>
      </c>
      <c r="D257" s="220" t="str">
        <f>IF('Освітня д-ть'!D136=0," ",'Освітня д-ть'!D136)</f>
        <v xml:space="preserve"> </v>
      </c>
      <c r="E257" s="254" t="str">
        <f>IF('Освітня д-ть'!E136=0," ",'Освітня д-ть'!E136)</f>
        <v xml:space="preserve"> </v>
      </c>
      <c r="F257" s="255" t="str">
        <f>IF('Освітня д-ть'!F136=0," ",'Освітня д-ть'!F136)</f>
        <v xml:space="preserve"> </v>
      </c>
      <c r="G257" s="301" t="str">
        <f>IF('Освітня д-ть'!G136=0," ",'Освітня д-ть'!G136)</f>
        <v xml:space="preserve"> </v>
      </c>
      <c r="H257" s="301" t="str">
        <f>IF('Освітня д-ть'!H136=0," ",'Освітня д-ть'!H136)</f>
        <v xml:space="preserve"> </v>
      </c>
      <c r="I257" s="322" t="str">
        <f>IF('Освітня д-ть'!I136=0," ",'Освітня д-ть'!I136)</f>
        <v>Мацюк О.Л.</v>
      </c>
      <c r="J257" s="301" t="str">
        <f>IF('Освітня д-ть'!J136=0," ",'Освітня д-ть'!J136)</f>
        <v xml:space="preserve"> </v>
      </c>
      <c r="K257" s="254" t="str">
        <f>IF('Освітня д-ть'!K136=0," ",'Освітня д-ть'!K136)</f>
        <v xml:space="preserve"> </v>
      </c>
    </row>
    <row r="258" spans="1:11">
      <c r="A258" s="54" t="str">
        <f>IF('Освітня д-ть'!A137=0," ",'Освітня д-ть'!A137)</f>
        <v xml:space="preserve"> </v>
      </c>
      <c r="B258" s="116" t="str">
        <f>IF('Освітня д-ть'!B137=0," ",'Освітня д-ть'!B137)</f>
        <v>керівництво групою управління проєктом</v>
      </c>
      <c r="C258" s="5" t="str">
        <f>IF('Освітня д-ть'!C137=0," ",'Освітня д-ть'!C137)</f>
        <v>50 балів у звітному періоді</v>
      </c>
      <c r="D258" s="5">
        <f>IF('Освітня д-ть'!D137=0," ",'Освітня д-ть'!D137)</f>
        <v>50</v>
      </c>
      <c r="E258" s="47" t="str">
        <f>IF('Освітня д-ть'!E137=0," ",'Освітня д-ть'!E137)</f>
        <v xml:space="preserve"> </v>
      </c>
      <c r="F258" s="8" t="str">
        <f>IF('Освітня д-ть'!F137=0," ",'Освітня д-ть'!F137)</f>
        <v xml:space="preserve"> </v>
      </c>
      <c r="G258" s="296" t="str">
        <f>IF('Освітня д-ть'!G137=0," ",'Освітня д-ть'!G137)</f>
        <v xml:space="preserve"> </v>
      </c>
      <c r="H258" s="296" t="str">
        <f>IF('Освітня д-ть'!H137=0," ",'Освітня д-ть'!H137)</f>
        <v xml:space="preserve"> </v>
      </c>
      <c r="I258" s="332" t="str">
        <f>IF('Освітня д-ть'!I137=0," ",'Освітня д-ть'!I137)</f>
        <v>Мацюк О.Л.</v>
      </c>
      <c r="J258" s="296" t="str">
        <f>IF('Освітня д-ть'!J137=0," ",'Освітня д-ть'!J137)</f>
        <v xml:space="preserve"> </v>
      </c>
      <c r="K258" s="47" t="str">
        <f>IF('Освітня д-ть'!K137=0," ",'Освітня д-ть'!K137)</f>
        <v xml:space="preserve"> </v>
      </c>
    </row>
    <row r="259" spans="1:11" ht="16.5" thickBot="1">
      <c r="A259" s="92" t="str">
        <f>IF('Освітня д-ть'!A138=0," ",'Освітня д-ть'!A138)</f>
        <v xml:space="preserve"> </v>
      </c>
      <c r="B259" s="134" t="str">
        <f>IF('Освітня д-ть'!B138=0," ",'Освітня д-ть'!B138)</f>
        <v>членство в групі управління проєктом</v>
      </c>
      <c r="C259" s="60" t="str">
        <f>IF('Освітня д-ть'!C138=0," ",'Освітня д-ть'!C138)</f>
        <v>20 балів у звітному періоді</v>
      </c>
      <c r="D259" s="5">
        <f>IF('Освітня д-ть'!D138=0," ",'Освітня д-ть'!D138)</f>
        <v>20</v>
      </c>
      <c r="E259" s="61" t="str">
        <f>IF('Освітня д-ть'!E138=0," ",'Освітня д-ть'!E138)</f>
        <v xml:space="preserve"> </v>
      </c>
      <c r="F259" s="8" t="str">
        <f>IF('Освітня д-ть'!F138=0," ",'Освітня д-ть'!F138)</f>
        <v xml:space="preserve"> </v>
      </c>
      <c r="G259" s="297" t="str">
        <f>IF('Освітня д-ть'!G138=0," ",'Освітня д-ть'!G138)</f>
        <v xml:space="preserve"> </v>
      </c>
      <c r="H259" s="297" t="str">
        <f>IF('Освітня д-ть'!H138=0," ",'Освітня д-ть'!H138)</f>
        <v xml:space="preserve"> </v>
      </c>
      <c r="I259" s="332" t="str">
        <f>IF('Освітня д-ть'!I138=0," ",'Освітня д-ть'!I138)</f>
        <v>Мацюк О.Л.</v>
      </c>
      <c r="J259" s="297" t="str">
        <f>IF('Освітня д-ть'!J138=0," ",'Освітня д-ть'!J138)</f>
        <v xml:space="preserve"> </v>
      </c>
      <c r="K259" s="61" t="str">
        <f>IF('Освітня д-ть'!K138=0," ",'Освітня д-ть'!K138)</f>
        <v xml:space="preserve"> </v>
      </c>
    </row>
    <row r="260" spans="1:11" ht="16.5" thickBot="1">
      <c r="A260" s="237" t="str">
        <f>IF('Освітня д-ть'!A139=0," ",'Освітня д-ть'!A139)</f>
        <v>3.8</v>
      </c>
      <c r="B260" s="238" t="str">
        <f>IF('Освітня д-ть'!B139=0," ",'Освітня д-ть'!B139)</f>
        <v>Розвиток додаткових освітніх послуг</v>
      </c>
      <c r="C260" s="266" t="str">
        <f>IF('Освітня д-ть'!C139=0," ",'Освітня д-ть'!C139)</f>
        <v xml:space="preserve"> </v>
      </c>
      <c r="D260" s="267" t="str">
        <f>IF('Освітня д-ть'!D139=0," ",'Освітня д-ть'!D139)</f>
        <v xml:space="preserve"> </v>
      </c>
      <c r="E260" s="240" t="str">
        <f>IF('Освітня д-ть'!E139=0," ",'Освітня д-ть'!E139)</f>
        <v xml:space="preserve"> </v>
      </c>
      <c r="F260" s="241" t="str">
        <f>IF('Освітня д-ть'!F139=0," ",'Освітня д-ть'!F139)</f>
        <v xml:space="preserve"> </v>
      </c>
      <c r="G260" s="294" t="str">
        <f>IF('Освітня д-ть'!G139=0," ",'Освітня д-ть'!G139)</f>
        <v xml:space="preserve"> </v>
      </c>
      <c r="H260" s="294" t="str">
        <f>IF('Освітня д-ть'!H139=0," ",'Освітня д-ть'!H139)</f>
        <v xml:space="preserve"> </v>
      </c>
      <c r="I260" s="325" t="str">
        <f>IF('Освітня д-ть'!I139=0," ",'Освітня д-ть'!I139)</f>
        <v>Базиленко А.К.</v>
      </c>
      <c r="J260" s="294" t="str">
        <f>IF('Освітня д-ть'!J139=0," ",'Освітня д-ть'!J139)</f>
        <v xml:space="preserve"> </v>
      </c>
      <c r="K260" s="240" t="str">
        <f>IF('Освітня д-ть'!K139=0," ",'Освітня д-ть'!K139)</f>
        <v xml:space="preserve"> </v>
      </c>
    </row>
    <row r="261" spans="1:11" ht="31.5">
      <c r="A261" s="165" t="str">
        <f>IF('Освітня д-ть'!A140=0," ",'Освітня д-ть'!A140)</f>
        <v>3.8.1</v>
      </c>
      <c r="B261" s="259" t="str">
        <f>IF('Освітня д-ть'!B140=0," ",'Освітня д-ть'!B140)</f>
        <v>Затверджені робочі програми впроваджених короткострокових курсів, що користуються попитом і не потребують ліцензування</v>
      </c>
      <c r="C261" s="268" t="str">
        <f>IF('Освітня д-ть'!C140=0," ",'Освітня д-ть'!C140)</f>
        <v xml:space="preserve"> </v>
      </c>
      <c r="D261" s="268" t="str">
        <f>IF('Освітня д-ть'!D140=0," ",'Освітня д-ть'!D140)</f>
        <v xml:space="preserve"> </v>
      </c>
      <c r="E261" s="244" t="str">
        <f>IF('Освітня д-ть'!E140=0," ",'Освітня д-ть'!E140)</f>
        <v xml:space="preserve"> </v>
      </c>
      <c r="F261" s="245" t="str">
        <f>IF('Освітня д-ть'!F140=0," ",'Освітня д-ть'!F140)</f>
        <v xml:space="preserve"> </v>
      </c>
      <c r="G261" s="295" t="str">
        <f>IF('Освітня д-ть'!G140=0," ",'Освітня д-ть'!G140)</f>
        <v xml:space="preserve"> </v>
      </c>
      <c r="H261" s="295" t="str">
        <f>IF('Освітня д-ть'!H140=0," ",'Освітня д-ть'!H140)</f>
        <v xml:space="preserve"> </v>
      </c>
      <c r="I261" s="329" t="str">
        <f>IF('Освітня д-ть'!I140=0," ",'Освітня д-ть'!I140)</f>
        <v>Базиленко А.К.</v>
      </c>
      <c r="J261" s="295" t="str">
        <f>IF('Освітня д-ть'!J140=0," ",'Освітня д-ть'!J140)</f>
        <v xml:space="preserve"> </v>
      </c>
      <c r="K261" s="244" t="str">
        <f>IF('Освітня д-ть'!K140=0," ",'Освітня д-ть'!K140)</f>
        <v xml:space="preserve"> </v>
      </c>
    </row>
    <row r="262" spans="1:11">
      <c r="A262" s="54" t="str">
        <f>IF('Освітня д-ть'!A141=0," ",'Освітня д-ть'!A141)</f>
        <v xml:space="preserve"> </v>
      </c>
      <c r="B262" s="182" t="str">
        <f>IF('Освітня д-ть'!B141=0," ",'Освітня д-ть'!B141)</f>
        <v>українською мовою</v>
      </c>
      <c r="C262" s="5" t="str">
        <f>IF('Освітня д-ть'!C141=0," ",'Освітня д-ть'!C141)</f>
        <v>30 балів у звітному періоді</v>
      </c>
      <c r="D262" s="5">
        <f>IF('Освітня д-ть'!D141=0," ",'Освітня д-ть'!D141)</f>
        <v>30</v>
      </c>
      <c r="E262" s="47" t="str">
        <f>IF('Освітня д-ть'!E141=0," ",'Освітня д-ть'!E141)</f>
        <v xml:space="preserve"> </v>
      </c>
      <c r="F262" s="8" t="str">
        <f>IF('Освітня д-ть'!F141=0," ",'Освітня д-ть'!F141)</f>
        <v xml:space="preserve"> </v>
      </c>
      <c r="G262" s="296" t="str">
        <f>IF('Освітня д-ть'!G141=0," ",'Освітня д-ть'!G141)</f>
        <v xml:space="preserve"> </v>
      </c>
      <c r="H262" s="296" t="str">
        <f>IF('Освітня д-ть'!H141=0," ",'Освітня д-ть'!H141)</f>
        <v xml:space="preserve"> </v>
      </c>
      <c r="I262" s="331" t="str">
        <f>IF('Освітня д-ть'!I141=0," ",'Освітня д-ть'!I141)</f>
        <v>Базиленко А.К.</v>
      </c>
      <c r="J262" s="296" t="str">
        <f>IF('Освітня д-ть'!J141=0," ",'Освітня д-ть'!J141)</f>
        <v xml:space="preserve"> </v>
      </c>
      <c r="K262" s="47" t="str">
        <f>IF('Освітня д-ть'!K141=0," ",'Освітня д-ть'!K141)</f>
        <v xml:space="preserve"> </v>
      </c>
    </row>
    <row r="263" spans="1:11">
      <c r="A263" s="54" t="str">
        <f>IF('Освітня д-ть'!A142=0," ",'Освітня д-ть'!A142)</f>
        <v xml:space="preserve"> </v>
      </c>
      <c r="B263" s="182" t="str">
        <f>IF('Освітня д-ть'!B142=0," ",'Освітня д-ть'!B142)</f>
        <v>англійською мовою</v>
      </c>
      <c r="C263" s="5" t="str">
        <f>IF('Освітня д-ть'!C142=0," ",'Освітня д-ть'!C142)</f>
        <v>50 балів у звітному періоді</v>
      </c>
      <c r="D263" s="5">
        <f>IF('Освітня д-ть'!D142=0," ",'Освітня д-ть'!D142)</f>
        <v>50</v>
      </c>
      <c r="E263" s="47" t="str">
        <f>IF('Освітня д-ть'!E142=0," ",'Освітня д-ть'!E142)</f>
        <v xml:space="preserve"> </v>
      </c>
      <c r="F263" s="8" t="str">
        <f>IF('Освітня д-ть'!F142=0," ",'Освітня д-ть'!F142)</f>
        <v xml:space="preserve"> </v>
      </c>
      <c r="G263" s="296" t="str">
        <f>IF('Освітня д-ть'!G142=0," ",'Освітня д-ть'!G142)</f>
        <v xml:space="preserve"> </v>
      </c>
      <c r="H263" s="296" t="str">
        <f>IF('Освітня д-ть'!H142=0," ",'Освітня д-ть'!H142)</f>
        <v xml:space="preserve"> </v>
      </c>
      <c r="I263" s="331" t="str">
        <f>IF('Освітня д-ть'!I142=0," ",'Освітня д-ть'!I142)</f>
        <v>Базиленко А.К.</v>
      </c>
      <c r="J263" s="296" t="str">
        <f>IF('Освітня д-ть'!J142=0," ",'Освітня д-ть'!J142)</f>
        <v xml:space="preserve"> </v>
      </c>
      <c r="K263" s="47" t="str">
        <f>IF('Освітня д-ть'!K142=0," ",'Освітня д-ть'!K142)</f>
        <v xml:space="preserve"> </v>
      </c>
    </row>
    <row r="264" spans="1:11" ht="31.5">
      <c r="A264" s="165" t="str">
        <f>IF('Освітня д-ть'!A143=0," ",'Освітня д-ть'!A143)</f>
        <v>3.8.2</v>
      </c>
      <c r="B264" s="260" t="str">
        <f>IF('Освітня д-ть'!B143=0," ",'Освітня д-ть'!B143)</f>
        <v>Відкриття та забезпечення функціонування курсів іноземних мов, комп’ютерної грамотності, інших курсів / гуртків за профілем кафедр</v>
      </c>
      <c r="C264" s="220" t="str">
        <f>IF('Освітня д-ть'!C143=0," ",'Освітня д-ть'!C143)</f>
        <v xml:space="preserve"> </v>
      </c>
      <c r="D264" s="220" t="str">
        <f>IF('Освітня д-ть'!D143=0," ",'Освітня д-ть'!D143)</f>
        <v xml:space="preserve"> </v>
      </c>
      <c r="E264" s="254" t="str">
        <f>IF('Освітня д-ть'!E143=0," ",'Освітня д-ть'!E143)</f>
        <v xml:space="preserve"> </v>
      </c>
      <c r="F264" s="255" t="str">
        <f>IF('Освітня д-ть'!F143=0," ",'Освітня д-ть'!F143)</f>
        <v xml:space="preserve"> </v>
      </c>
      <c r="G264" s="301" t="str">
        <f>IF('Освітня д-ть'!G143=0," ",'Освітня д-ть'!G143)</f>
        <v xml:space="preserve"> </v>
      </c>
      <c r="H264" s="301" t="str">
        <f>IF('Освітня д-ть'!H143=0," ",'Освітня д-ть'!H143)</f>
        <v xml:space="preserve"> </v>
      </c>
      <c r="I264" s="330" t="str">
        <f>IF('Освітня д-ть'!I143=0," ",'Освітня д-ть'!I143)</f>
        <v>Базиленко А.К.</v>
      </c>
      <c r="J264" s="301" t="str">
        <f>IF('Освітня д-ть'!J143=0," ",'Освітня д-ть'!J143)</f>
        <v xml:space="preserve"> </v>
      </c>
      <c r="K264" s="254" t="str">
        <f>IF('Освітня д-ть'!K143=0," ",'Освітня д-ть'!K143)</f>
        <v xml:space="preserve"> </v>
      </c>
    </row>
    <row r="265" spans="1:11">
      <c r="A265" s="89" t="str">
        <f>IF('Освітня д-ть'!A144=0," ",'Освітня д-ть'!A144)</f>
        <v xml:space="preserve"> </v>
      </c>
      <c r="B265" s="116" t="str">
        <f>IF('Освітня д-ть'!B144=0," ",'Освітня д-ть'!B144)</f>
        <v>керівництво групою управління проєктом</v>
      </c>
      <c r="C265" s="5" t="str">
        <f>IF('Освітня д-ть'!C144=0," ",'Освітня д-ть'!C144)</f>
        <v>50 балів у звітному періоді</v>
      </c>
      <c r="D265" s="5">
        <f>IF('Освітня д-ть'!D144=0," ",'Освітня д-ть'!D144)</f>
        <v>50</v>
      </c>
      <c r="E265" s="52" t="str">
        <f>IF('Освітня д-ть'!E144=0," ",'Освітня д-ть'!E144)</f>
        <v xml:space="preserve"> </v>
      </c>
      <c r="F265" s="8" t="str">
        <f>IF('Освітня д-ть'!F144=0," ",'Освітня д-ть'!F144)</f>
        <v xml:space="preserve"> </v>
      </c>
      <c r="G265" s="302" t="str">
        <f>IF('Освітня д-ть'!G144=0," ",'Освітня д-ть'!G144)</f>
        <v xml:space="preserve"> </v>
      </c>
      <c r="H265" s="302" t="str">
        <f>IF('Освітня д-ть'!H144=0," ",'Освітня д-ть'!H144)</f>
        <v xml:space="preserve"> </v>
      </c>
      <c r="I265" s="331" t="str">
        <f>IF('Освітня д-ть'!I144=0," ",'Освітня д-ть'!I144)</f>
        <v>Базиленко А.К.</v>
      </c>
      <c r="J265" s="302" t="str">
        <f>IF('Освітня д-ть'!J144=0," ",'Освітня д-ть'!J144)</f>
        <v xml:space="preserve"> </v>
      </c>
      <c r="K265" s="52" t="str">
        <f>IF('Освітня д-ть'!K144=0," ",'Освітня д-ть'!K144)</f>
        <v xml:space="preserve"> </v>
      </c>
    </row>
    <row r="266" spans="1:11" ht="16.5" thickBot="1">
      <c r="A266" s="89" t="str">
        <f>IF('Освітня д-ть'!A145=0," ",'Освітня д-ть'!A145)</f>
        <v xml:space="preserve"> </v>
      </c>
      <c r="B266" s="95" t="str">
        <f>IF('Освітня д-ть'!B145=0," ",'Освітня д-ть'!B145)</f>
        <v>членство в групі управління проєктом</v>
      </c>
      <c r="C266" s="5" t="str">
        <f>IF('Освітня д-ть'!C145=0," ",'Освітня д-ть'!C145)</f>
        <v>20 балів у звітному періоді</v>
      </c>
      <c r="D266" s="5">
        <f>IF('Освітня д-ть'!D145=0," ",'Освітня д-ть'!D145)</f>
        <v>20</v>
      </c>
      <c r="E266" s="52" t="str">
        <f>IF('Освітня д-ть'!E145=0," ",'Освітня д-ть'!E145)</f>
        <v xml:space="preserve"> </v>
      </c>
      <c r="F266" s="8" t="str">
        <f>IF('Освітня д-ть'!F145=0," ",'Освітня д-ть'!F145)</f>
        <v xml:space="preserve"> </v>
      </c>
      <c r="G266" s="303" t="str">
        <f>IF('Освітня д-ть'!G145=0," ",'Освітня д-ть'!G145)</f>
        <v xml:space="preserve"> </v>
      </c>
      <c r="H266" s="303" t="str">
        <f>IF('Освітня д-ть'!H145=0," ",'Освітня д-ть'!H145)</f>
        <v xml:space="preserve"> </v>
      </c>
      <c r="I266" s="331" t="str">
        <f>IF('Освітня д-ть'!I145=0," ",'Освітня д-ть'!I145)</f>
        <v>Базиленко А.К.</v>
      </c>
      <c r="J266" s="303" t="str">
        <f>IF('Освітня д-ть'!J145=0," ",'Освітня д-ть'!J145)</f>
        <v xml:space="preserve"> </v>
      </c>
      <c r="K266" s="321" t="str">
        <f>IF('Освітня д-ть'!K145=0," ",'Освітня д-ть'!K145)</f>
        <v xml:space="preserve"> </v>
      </c>
    </row>
    <row r="267" spans="1:11" ht="16.5" thickBot="1">
      <c r="A267" s="205" t="str">
        <f>IF('Освітня д-ть'!A146=0," ",'Освітня д-ть'!A146)</f>
        <v xml:space="preserve"> </v>
      </c>
      <c r="B267" s="208" t="str">
        <f>IF('Освітня д-ть'!B146=0," ",'Освітня д-ть'!B146)</f>
        <v>Рейтингова оцінка за освітню діяльність</v>
      </c>
      <c r="C267" s="205" t="str">
        <f>IF('Освітня д-ть'!C146=0," ",'Освітня д-ть'!C146)</f>
        <v xml:space="preserve"> </v>
      </c>
      <c r="D267" s="205" t="str">
        <f>IF('Освітня д-ть'!D146=0," ",'Освітня д-ть'!D146)</f>
        <v xml:space="preserve"> </v>
      </c>
      <c r="E267" s="205" t="str">
        <f>IF('Освітня д-ть'!E146=0," ",'Освітня д-ть'!E146)</f>
        <v xml:space="preserve"> </v>
      </c>
      <c r="F267" s="205">
        <f>IF('Освітня д-ть'!F146=0," ",'Освітня д-ть'!F146)</f>
        <v>940</v>
      </c>
      <c r="G267" s="205" t="str">
        <f>IF('Освітня д-ть'!G146=0," ",'Освітня д-ть'!G146)</f>
        <v xml:space="preserve"> </v>
      </c>
      <c r="H267" s="205" t="str">
        <f>IF('Освітня д-ть'!H146=0," ",'Освітня д-ть'!H146)</f>
        <v xml:space="preserve"> </v>
      </c>
      <c r="I267" s="308" t="str">
        <f>IF('Освітня д-ть'!I146=0," ",'Освітня д-ть'!I146)</f>
        <v xml:space="preserve"> </v>
      </c>
      <c r="J267" s="308" t="str">
        <f>IF('Освітня д-ть'!J146=0," ",'Освітня д-ть'!J146)</f>
        <v xml:space="preserve"> </v>
      </c>
      <c r="K267" s="308" t="str">
        <f>IF('Освітня д-ть'!K146=0," ",'Освітня д-ть'!K146)</f>
        <v xml:space="preserve"> </v>
      </c>
    </row>
    <row r="268" spans="1:11" ht="16.5" thickBot="1">
      <c r="A268" s="194" t="str">
        <f>IF('Імідж, маркетинг, профорієнтац'!A2=0," ",'Імідж, маркетинг, профорієнтац'!A2)</f>
        <v>IV</v>
      </c>
      <c r="B268" s="194" t="str">
        <f>IF('Імідж, маркетинг, профорієнтац'!B2=0," ",'Імідж, маркетинг, профорієнтац'!B2)</f>
        <v>Іміджева діяльність</v>
      </c>
      <c r="C268" s="194" t="str">
        <f>IF('Імідж, маркетинг, профорієнтац'!C2=0," ",'Імідж, маркетинг, профорієнтац'!C2)</f>
        <v xml:space="preserve"> </v>
      </c>
      <c r="D268" s="194" t="str">
        <f>IF('Імідж, маркетинг, профорієнтац'!D2=0," ",'Імідж, маркетинг, профорієнтац'!D2)</f>
        <v xml:space="preserve"> </v>
      </c>
      <c r="E268" s="194" t="str">
        <f>IF('Імідж, маркетинг, профорієнтац'!E2=0," ",'Імідж, маркетинг, профорієнтац'!E2)</f>
        <v xml:space="preserve"> </v>
      </c>
      <c r="F268" s="194" t="str">
        <f>IF('Імідж, маркетинг, профорієнтац'!F2=0," ",'Імідж, маркетинг, профорієнтац'!F2)</f>
        <v xml:space="preserve"> </v>
      </c>
      <c r="G268" s="194" t="str">
        <f>IF('Імідж, маркетинг, профорієнтац'!G2=0," ",'Імідж, маркетинг, профорієнтац'!G2)</f>
        <v xml:space="preserve"> </v>
      </c>
      <c r="H268" s="194" t="str">
        <f>IF('Імідж, маркетинг, профорієнтац'!H2=0," ",'Імідж, маркетинг, профорієнтац'!H2)</f>
        <v xml:space="preserve"> </v>
      </c>
      <c r="I268" s="194" t="str">
        <f>IF('Імідж, маркетинг, профорієнтац'!I2=0," ",'Імідж, маркетинг, профорієнтац'!I2)</f>
        <v xml:space="preserve"> </v>
      </c>
      <c r="J268" s="194" t="str">
        <f>IF('Імідж, маркетинг, профорієнтац'!J2=0," ",'Імідж, маркетинг, профорієнтац'!J2)</f>
        <v xml:space="preserve"> </v>
      </c>
      <c r="K268" s="194" t="str">
        <f>IF('Імідж, маркетинг, профорієнтац'!K2=0," ",'Імідж, маркетинг, профорієнтац'!K2)</f>
        <v xml:space="preserve"> </v>
      </c>
    </row>
    <row r="269" spans="1:11" ht="31.5">
      <c r="A269" s="165" t="str">
        <f>IF('Імідж, маркетинг, профорієнтац'!A3=0," ",'Імідж, маркетинг, профорієнтац'!A3)</f>
        <v>4.1</v>
      </c>
      <c r="B269" s="259" t="str">
        <f>IF('Імідж, маркетинг, профорієнтац'!B3=0," ",'Імідж, маркетинг, профорієнтац'!B3)</f>
        <v>Проведення спеціалізованих освітянських виставок, ярмарок професій / вакансій (за кожен захід)</v>
      </c>
      <c r="C269" s="269" t="str">
        <f>IF('Імідж, маркетинг, профорієнтац'!C3=0," ",'Імідж, маркетинг, профорієнтац'!C3)</f>
        <v xml:space="preserve"> </v>
      </c>
      <c r="D269" s="268" t="str">
        <f>IF('Імідж, маркетинг, профорієнтац'!D3=0," ",'Імідж, маркетинг, профорієнтац'!D3)</f>
        <v xml:space="preserve"> </v>
      </c>
      <c r="E269" s="270" t="str">
        <f>IF('Імідж, маркетинг, профорієнтац'!E3=0," ",'Імідж, маркетинг, профорієнтац'!E3)</f>
        <v xml:space="preserve"> </v>
      </c>
      <c r="F269" s="271" t="str">
        <f>IF('Імідж, маркетинг, профорієнтац'!F3=0," ",'Імідж, маркетинг, профорієнтац'!F3)</f>
        <v xml:space="preserve"> </v>
      </c>
      <c r="G269" s="271" t="str">
        <f>IF('Імідж, маркетинг, профорієнтац'!G3=0," ",'Імідж, маркетинг, профорієнтац'!G3)</f>
        <v xml:space="preserve"> </v>
      </c>
      <c r="H269" s="337" t="str">
        <f>IF('Імідж, маркетинг, профорієнтац'!H3=0," ",'Імідж, маркетинг, профорієнтац'!H3)</f>
        <v xml:space="preserve"> </v>
      </c>
      <c r="I269" s="271" t="str">
        <f>IF('Імідж, маркетинг, профорієнтац'!I3=0," ",'Імідж, маркетинг, профорієнтац'!I3)</f>
        <v>Веденєєва О.А.</v>
      </c>
      <c r="J269" s="271" t="str">
        <f>IF('Імідж, маркетинг, профорієнтац'!J3=0," ",'Імідж, маркетинг, профорієнтац'!J3)</f>
        <v xml:space="preserve"> </v>
      </c>
      <c r="K269" s="271" t="str">
        <f>IF('Імідж, маркетинг, профорієнтац'!K3=0," ",'Імідж, маркетинг, профорієнтац'!K3)</f>
        <v xml:space="preserve"> </v>
      </c>
    </row>
    <row r="270" spans="1:11">
      <c r="A270" s="119" t="str">
        <f>IF('Імідж, маркетинг, профорієнтац'!A4=0," ",'Імідж, маркетинг, профорієнтац'!A4)</f>
        <v xml:space="preserve"> </v>
      </c>
      <c r="B270" s="112" t="str">
        <f>IF('Імідж, маркетинг, профорієнтац'!B4=0," ",'Імідж, маркетинг, профорієнтац'!B4)</f>
        <v>організація</v>
      </c>
      <c r="C270" s="4" t="str">
        <f>IF('Імідж, маркетинг, профорієнтац'!C4=0," ",'Імідж, маркетинг, профорієнтац'!C4)</f>
        <v>30 балів у звітному періоді</v>
      </c>
      <c r="D270" s="49">
        <f>IF('Імідж, маркетинг, профорієнтац'!D4=0," ",'Імідж, маркетинг, профорієнтац'!D4)</f>
        <v>30</v>
      </c>
      <c r="E270" s="1" t="str">
        <f>IF('Імідж, маркетинг, профорієнтац'!E4=0," ",'Імідж, маркетинг, профорієнтац'!E4)</f>
        <v xml:space="preserve"> </v>
      </c>
      <c r="F270" s="54" t="str">
        <f>IF('Імідж, маркетинг, профорієнтац'!F4=0," ",'Імідж, маркетинг, профорієнтац'!F4)</f>
        <v xml:space="preserve"> </v>
      </c>
      <c r="G270" s="1" t="str">
        <f>IF('Імідж, маркетинг, профорієнтац'!G4=0," ",'Імідж, маркетинг, профорієнтац'!G4)</f>
        <v xml:space="preserve"> </v>
      </c>
      <c r="H270" s="339" t="str">
        <f>IF('Імідж, маркетинг, профорієнтац'!H4=0," ",'Імідж, маркетинг, профорієнтац'!H4)</f>
        <v xml:space="preserve"> </v>
      </c>
      <c r="I270" s="1" t="str">
        <f>IF('Імідж, маркетинг, профорієнтац'!I4=0," ",'Імідж, маркетинг, профорієнтац'!I4)</f>
        <v>Веденєєва О.А.</v>
      </c>
      <c r="J270" s="1" t="str">
        <f>IF('Імідж, маркетинг, профорієнтац'!J4=0," ",'Імідж, маркетинг, профорієнтац'!J4)</f>
        <v xml:space="preserve"> </v>
      </c>
      <c r="K270" s="1" t="str">
        <f>IF('Імідж, маркетинг, профорієнтац'!K4=0," ",'Імідж, маркетинг, профорієнтац'!K4)</f>
        <v xml:space="preserve"> </v>
      </c>
    </row>
    <row r="271" spans="1:11">
      <c r="A271" s="119" t="str">
        <f>IF('Імідж, маркетинг, профорієнтац'!A5=0," ",'Імідж, маркетинг, профорієнтац'!A5)</f>
        <v xml:space="preserve"> </v>
      </c>
      <c r="B271" s="112" t="str">
        <f>IF('Імідж, маркетинг, профорієнтац'!B5=0," ",'Імідж, маркетинг, профорієнтац'!B5)</f>
        <v>участь у проведенні</v>
      </c>
      <c r="C271" s="4" t="str">
        <f>IF('Імідж, маркетинг, профорієнтац'!C5=0," ",'Імідж, маркетинг, профорієнтац'!C5)</f>
        <v>10 балів у звітному періоді</v>
      </c>
      <c r="D271" s="49">
        <f>IF('Імідж, маркетинг, профорієнтац'!D5=0," ",'Імідж, маркетинг, профорієнтац'!D5)</f>
        <v>10</v>
      </c>
      <c r="E271" s="1" t="str">
        <f>IF('Імідж, маркетинг, профорієнтац'!E5=0," ",'Імідж, маркетинг, профорієнтац'!E5)</f>
        <v xml:space="preserve"> </v>
      </c>
      <c r="F271" s="54" t="str">
        <f>IF('Імідж, маркетинг, профорієнтац'!F5=0," ",'Імідж, маркетинг, профорієнтац'!F5)</f>
        <v xml:space="preserve"> </v>
      </c>
      <c r="G271" s="1" t="str">
        <f>IF('Імідж, маркетинг, профорієнтац'!G5=0," ",'Імідж, маркетинг, профорієнтац'!G5)</f>
        <v xml:space="preserve"> </v>
      </c>
      <c r="H271" s="339" t="str">
        <f>IF('Імідж, маркетинг, профорієнтац'!H5=0," ",'Імідж, маркетинг, профорієнтац'!H5)</f>
        <v xml:space="preserve"> </v>
      </c>
      <c r="I271" s="1" t="str">
        <f>IF('Імідж, маркетинг, профорієнтац'!I5=0," ",'Імідж, маркетинг, профорієнтац'!I5)</f>
        <v>Веденєєва О.А.</v>
      </c>
      <c r="J271" s="1" t="str">
        <f>IF('Імідж, маркетинг, профорієнтац'!J5=0," ",'Імідж, маркетинг, профорієнтац'!J5)</f>
        <v xml:space="preserve"> </v>
      </c>
      <c r="K271" s="1" t="str">
        <f>IF('Імідж, маркетинг, профорієнтац'!K5=0," ",'Імідж, маркетинг, профорієнтац'!K5)</f>
        <v xml:space="preserve"> </v>
      </c>
    </row>
    <row r="272" spans="1:11" ht="31.5">
      <c r="A272" s="165" t="str">
        <f>IF('Імідж, маркетинг, профорієнтац'!A6=0," ",'Імідж, маркетинг, профорієнтац'!A6)</f>
        <v>4.2</v>
      </c>
      <c r="B272" s="257" t="str">
        <f>IF('Імідж, маркетинг, профорієнтац'!B6=0," ",'Імідж, маркетинг, профорієнтац'!B6)</f>
        <v>Створення експозицій музею університету (за кожну тематичну експозицію)</v>
      </c>
      <c r="C272" s="272" t="str">
        <f>IF('Імідж, маркетинг, профорієнтац'!C6=0," ",'Імідж, маркетинг, профорієнтац'!C6)</f>
        <v xml:space="preserve"> </v>
      </c>
      <c r="D272" s="220" t="str">
        <f>IF('Імідж, маркетинг, профорієнтац'!D6=0," ",'Імідж, маркетинг, профорієнтац'!D6)</f>
        <v xml:space="preserve"> </v>
      </c>
      <c r="E272" s="273" t="str">
        <f>IF('Імідж, маркетинг, профорієнтац'!E6=0," ",'Імідж, маркетинг, профорієнтац'!E6)</f>
        <v xml:space="preserve"> </v>
      </c>
      <c r="F272" s="273" t="str">
        <f>IF('Імідж, маркетинг, профорієнтац'!F6=0," ",'Імідж, маркетинг, профорієнтац'!F6)</f>
        <v xml:space="preserve"> </v>
      </c>
      <c r="G272" s="273" t="str">
        <f>IF('Імідж, маркетинг, профорієнтац'!G6=0," ",'Імідж, маркетинг, профорієнтац'!G6)</f>
        <v xml:space="preserve"> </v>
      </c>
      <c r="H272" s="340" t="str">
        <f>IF('Імідж, маркетинг, профорієнтац'!H6=0," ",'Імідж, маркетинг, профорієнтац'!H6)</f>
        <v xml:space="preserve"> </v>
      </c>
      <c r="I272" s="273" t="str">
        <f>IF('Імідж, маркетинг, профорієнтац'!I6=0," ",'Імідж, маркетинг, профорієнтац'!I6)</f>
        <v>Дишлюк Н.В.</v>
      </c>
      <c r="J272" s="273" t="str">
        <f>IF('Імідж, маркетинг, профорієнтац'!J6=0," ",'Імідж, маркетинг, профорієнтац'!J6)</f>
        <v xml:space="preserve"> </v>
      </c>
      <c r="K272" s="273" t="str">
        <f>IF('Імідж, маркетинг, профорієнтац'!K6=0," ",'Імідж, маркетинг, профорієнтац'!K6)</f>
        <v xml:space="preserve"> </v>
      </c>
    </row>
    <row r="273" spans="1:11">
      <c r="A273" s="54" t="str">
        <f>IF('Імідж, маркетинг, профорієнтац'!A7=0," ",'Імідж, маркетинг, профорієнтац'!A7)</f>
        <v xml:space="preserve"> </v>
      </c>
      <c r="B273" s="27" t="str">
        <f>IF('Імідж, маркетинг, профорієнтац'!B7=0," ",'Імідж, маркетинг, профорієнтац'!B7)</f>
        <v>організація</v>
      </c>
      <c r="C273" s="4" t="str">
        <f>IF('Імідж, маркетинг, профорієнтац'!C7=0," ",'Імідж, маркетинг, профорієнтац'!C7)</f>
        <v>30 балів у звітному періоді</v>
      </c>
      <c r="D273" s="49">
        <f>IF('Імідж, маркетинг, профорієнтац'!D7=0," ",'Імідж, маркетинг, профорієнтац'!D7)</f>
        <v>30</v>
      </c>
      <c r="E273" s="1" t="str">
        <f>IF('Імідж, маркетинг, профорієнтац'!E7=0," ",'Імідж, маркетинг, профорієнтац'!E7)</f>
        <v xml:space="preserve"> </v>
      </c>
      <c r="F273" s="54" t="str">
        <f>IF('Імідж, маркетинг, профорієнтац'!F7=0," ",'Імідж, маркетинг, профорієнтац'!F7)</f>
        <v xml:space="preserve"> </v>
      </c>
      <c r="G273" s="1" t="str">
        <f>IF('Імідж, маркетинг, профорієнтац'!G7=0," ",'Імідж, маркетинг, профорієнтац'!G7)</f>
        <v xml:space="preserve"> </v>
      </c>
      <c r="H273" s="339" t="str">
        <f>IF('Імідж, маркетинг, профорієнтац'!H7=0," ",'Імідж, маркетинг, профорієнтац'!H7)</f>
        <v xml:space="preserve"> </v>
      </c>
      <c r="I273" s="1" t="str">
        <f>IF('Імідж, маркетинг, профорієнтац'!I7=0," ",'Імідж, маркетинг, профорієнтац'!I7)</f>
        <v>Дишлюк Н.В.</v>
      </c>
      <c r="J273" s="1" t="str">
        <f>IF('Імідж, маркетинг, профорієнтац'!J7=0," ",'Імідж, маркетинг, профорієнтац'!J7)</f>
        <v xml:space="preserve"> </v>
      </c>
      <c r="K273" s="1" t="str">
        <f>IF('Імідж, маркетинг, профорієнтац'!K7=0," ",'Імідж, маркетинг, профорієнтац'!K7)</f>
        <v xml:space="preserve"> </v>
      </c>
    </row>
    <row r="274" spans="1:11">
      <c r="A274" s="54" t="str">
        <f>IF('Імідж, маркетинг, профорієнтац'!A8=0," ",'Імідж, маркетинг, профорієнтац'!A8)</f>
        <v xml:space="preserve"> </v>
      </c>
      <c r="B274" s="27" t="str">
        <f>IF('Імідж, маркетинг, профорієнтац'!B8=0," ",'Імідж, маркетинг, профорієнтац'!B8)</f>
        <v>виконання</v>
      </c>
      <c r="C274" s="4" t="str">
        <f>IF('Імідж, маркетинг, профорієнтац'!C8=0," ",'Імідж, маркетинг, профорієнтац'!C8)</f>
        <v>10 балів у звітному періоді</v>
      </c>
      <c r="D274" s="49">
        <f>IF('Імідж, маркетинг, профорієнтац'!D8=0," ",'Імідж, маркетинг, профорієнтац'!D8)</f>
        <v>10</v>
      </c>
      <c r="E274" s="1" t="str">
        <f>IF('Імідж, маркетинг, профорієнтац'!E8=0," ",'Імідж, маркетинг, профорієнтац'!E8)</f>
        <v xml:space="preserve"> </v>
      </c>
      <c r="F274" s="54" t="str">
        <f>IF('Імідж, маркетинг, профорієнтац'!F8=0," ",'Імідж, маркетинг, профорієнтац'!F8)</f>
        <v xml:space="preserve"> </v>
      </c>
      <c r="G274" s="1" t="str">
        <f>IF('Імідж, маркетинг, профорієнтац'!G8=0," ",'Імідж, маркетинг, профорієнтац'!G8)</f>
        <v xml:space="preserve"> </v>
      </c>
      <c r="H274" s="339" t="str">
        <f>IF('Імідж, маркетинг, профорієнтац'!H8=0," ",'Імідж, маркетинг, профорієнтац'!H8)</f>
        <v xml:space="preserve"> </v>
      </c>
      <c r="I274" s="1" t="str">
        <f>IF('Імідж, маркетинг, профорієнтац'!I8=0," ",'Імідж, маркетинг, профорієнтац'!I8)</f>
        <v>Дишлюк Н.В.</v>
      </c>
      <c r="J274" s="1" t="str">
        <f>IF('Імідж, маркетинг, профорієнтац'!J8=0," ",'Імідж, маркетинг, профорієнтац'!J8)</f>
        <v xml:space="preserve"> </v>
      </c>
      <c r="K274" s="1" t="str">
        <f>IF('Імідж, маркетинг, профорієнтац'!K8=0," ",'Імідж, маркетинг, профорієнтац'!K8)</f>
        <v xml:space="preserve"> </v>
      </c>
    </row>
    <row r="275" spans="1:11">
      <c r="A275" s="54" t="str">
        <f>IF('Імідж, маркетинг, профорієнтац'!A9=0," ",'Імідж, маркетинг, профорієнтац'!A9)</f>
        <v xml:space="preserve"> </v>
      </c>
      <c r="B275" s="27" t="str">
        <f>IF('Імідж, маркетинг, профорієнтац'!B9=0," ",'Імідж, маркетинг, профорієнтац'!B9)</f>
        <v>підготовка матеріалів для розміщення у галереї слави</v>
      </c>
      <c r="C275" s="4" t="str">
        <f>IF('Імідж, маркетинг, профорієнтац'!C9=0," ",'Імідж, маркетинг, профорієнтац'!C9)</f>
        <v>10 балів у звітному періоді</v>
      </c>
      <c r="D275" s="49">
        <f>IF('Імідж, маркетинг, профорієнтац'!D9=0," ",'Імідж, маркетинг, профорієнтац'!D9)</f>
        <v>10</v>
      </c>
      <c r="E275" s="1" t="str">
        <f>IF('Імідж, маркетинг, профорієнтац'!E9=0," ",'Імідж, маркетинг, профорієнтац'!E9)</f>
        <v xml:space="preserve"> </v>
      </c>
      <c r="F275" s="54" t="str">
        <f>IF('Імідж, маркетинг, профорієнтац'!F9=0," ",'Імідж, маркетинг, профорієнтац'!F9)</f>
        <v xml:space="preserve"> </v>
      </c>
      <c r="G275" s="1" t="str">
        <f>IF('Імідж, маркетинг, профорієнтац'!G9=0," ",'Імідж, маркетинг, профорієнтац'!G9)</f>
        <v xml:space="preserve"> </v>
      </c>
      <c r="H275" s="339" t="str">
        <f>IF('Імідж, маркетинг, профорієнтац'!H9=0," ",'Імідж, маркетинг, профорієнтац'!H9)</f>
        <v xml:space="preserve"> </v>
      </c>
      <c r="I275" s="1" t="str">
        <f>IF('Імідж, маркетинг, профорієнтац'!I9=0," ",'Імідж, маркетинг, профорієнтац'!I9)</f>
        <v>Дишлюк Н.В.</v>
      </c>
      <c r="J275" s="1" t="str">
        <f>IF('Імідж, маркетинг, профорієнтац'!J9=0," ",'Імідж, маркетинг, профорієнтац'!J9)</f>
        <v xml:space="preserve"> </v>
      </c>
      <c r="K275" s="1" t="str">
        <f>IF('Імідж, маркетинг, профорієнтац'!K9=0," ",'Імідж, маркетинг, профорієнтац'!K9)</f>
        <v xml:space="preserve"> </v>
      </c>
    </row>
    <row r="276" spans="1:11">
      <c r="A276" s="165" t="str">
        <f>IF('Імідж, маркетинг, профорієнтац'!A10=0," ",'Імідж, маркетинг, профорієнтац'!A10)</f>
        <v>4.3</v>
      </c>
      <c r="B276" s="264" t="str">
        <f>IF('Імідж, маркетинг, профорієнтац'!B10=0," ",'Імідж, маркетинг, профорієнтац'!B10)</f>
        <v>Оформлення стендів (за кожен стенд)</v>
      </c>
      <c r="C276" s="272" t="str">
        <f>IF('Імідж, маркетинг, профорієнтац'!C10=0," ",'Імідж, маркетинг, профорієнтац'!C10)</f>
        <v xml:space="preserve"> </v>
      </c>
      <c r="D276" s="220" t="str">
        <f>IF('Імідж, маркетинг, профорієнтац'!D10=0," ",'Імідж, маркетинг, профорієнтац'!D10)</f>
        <v xml:space="preserve"> </v>
      </c>
      <c r="E276" s="273" t="str">
        <f>IF('Імідж, маркетинг, профорієнтац'!E10=0," ",'Імідж, маркетинг, профорієнтац'!E10)</f>
        <v xml:space="preserve"> </v>
      </c>
      <c r="F276" s="273" t="str">
        <f>IF('Імідж, маркетинг, профорієнтац'!F10=0," ",'Імідж, маркетинг, профорієнтац'!F10)</f>
        <v xml:space="preserve"> </v>
      </c>
      <c r="G276" s="273" t="str">
        <f>IF('Імідж, маркетинг, профорієнтац'!G10=0," ",'Імідж, маркетинг, профорієнтац'!G10)</f>
        <v xml:space="preserve"> </v>
      </c>
      <c r="H276" s="338" t="str">
        <f>IF('Імідж, маркетинг, профорієнтац'!H10=0," ",'Імідж, маркетинг, профорієнтац'!H10)</f>
        <v xml:space="preserve"> </v>
      </c>
      <c r="I276" s="273" t="str">
        <f>IF('Імідж, маркетинг, профорієнтац'!I10=0," ",'Імідж, маркетинг, профорієнтац'!I10)</f>
        <v>Дишлюк Н.В.</v>
      </c>
      <c r="J276" s="273" t="str">
        <f>IF('Імідж, маркетинг, профорієнтац'!J10=0," ",'Імідж, маркетинг, профорієнтац'!J10)</f>
        <v xml:space="preserve"> </v>
      </c>
      <c r="K276" s="273" t="str">
        <f>IF('Імідж, маркетинг, профорієнтац'!K10=0," ",'Імідж, маркетинг, профорієнтац'!K10)</f>
        <v xml:space="preserve"> </v>
      </c>
    </row>
    <row r="277" spans="1:11">
      <c r="A277" s="54" t="str">
        <f>IF('Імідж, маркетинг, профорієнтац'!A11=0," ",'Імідж, маркетинг, профорієнтац'!A11)</f>
        <v xml:space="preserve"> </v>
      </c>
      <c r="B277" s="27" t="str">
        <f>IF('Імідж, маркетинг, профорієнтац'!B11=0," ",'Імідж, маркетинг, профорієнтац'!B11)</f>
        <v>первинна підготовка матеріалів</v>
      </c>
      <c r="C277" s="4" t="str">
        <f>IF('Імідж, маркетинг, профорієнтац'!C11=0," ",'Імідж, маркетинг, профорієнтац'!C11)</f>
        <v>20 балів у звітному періоді</v>
      </c>
      <c r="D277" s="49">
        <f>IF('Імідж, маркетинг, профорієнтац'!D11=0," ",'Імідж, маркетинг, профорієнтац'!D11)</f>
        <v>20</v>
      </c>
      <c r="E277" s="1" t="str">
        <f>IF('Імідж, маркетинг, профорієнтац'!E11=0," ",'Імідж, маркетинг, профорієнтац'!E11)</f>
        <v xml:space="preserve"> </v>
      </c>
      <c r="F277" s="54" t="str">
        <f>IF('Імідж, маркетинг, профорієнтац'!F11=0," ",'Імідж, маркетинг, профорієнтац'!F11)</f>
        <v xml:space="preserve"> </v>
      </c>
      <c r="G277" s="1" t="str">
        <f>IF('Імідж, маркетинг, профорієнтац'!G11=0," ",'Імідж, маркетинг, профорієнтац'!G11)</f>
        <v xml:space="preserve"> </v>
      </c>
      <c r="H277" s="339" t="str">
        <f>IF('Імідж, маркетинг, профорієнтац'!H11=0," ",'Імідж, маркетинг, профорієнтац'!H11)</f>
        <v xml:space="preserve"> </v>
      </c>
      <c r="I277" s="1" t="str">
        <f>IF('Імідж, маркетинг, профорієнтац'!I11=0," ",'Імідж, маркетинг, профорієнтац'!I11)</f>
        <v>Дишлюк Н.В.</v>
      </c>
      <c r="J277" s="1" t="str">
        <f>IF('Імідж, маркетинг, профорієнтац'!J11=0," ",'Імідж, маркетинг, профорієнтац'!J11)</f>
        <v xml:space="preserve"> </v>
      </c>
      <c r="K277" s="1" t="str">
        <f>IF('Імідж, маркетинг, профорієнтац'!K11=0," ",'Імідж, маркетинг, профорієнтац'!K11)</f>
        <v xml:space="preserve"> </v>
      </c>
    </row>
    <row r="278" spans="1:11">
      <c r="A278" s="54" t="str">
        <f>IF('Імідж, маркетинг, профорієнтац'!A12=0," ",'Імідж, маркетинг, профорієнтац'!A12)</f>
        <v xml:space="preserve"> </v>
      </c>
      <c r="B278" s="27" t="str">
        <f>IF('Імідж, маркетинг, профорієнтац'!B12=0," ",'Імідж, маркетинг, профорієнтац'!B12)</f>
        <v>оновлення експозиції</v>
      </c>
      <c r="C278" s="4" t="str">
        <f>IF('Імідж, маркетинг, профорієнтац'!C12=0," ",'Імідж, маркетинг, профорієнтац'!C12)</f>
        <v>10 балів у звітному періоді</v>
      </c>
      <c r="D278" s="49">
        <f>IF('Імідж, маркетинг, профорієнтац'!D12=0," ",'Імідж, маркетинг, профорієнтац'!D12)</f>
        <v>10</v>
      </c>
      <c r="E278" s="1">
        <f>IF('Імідж, маркетинг, профорієнтац'!E12=0," ",'Імідж, маркетинг, профорієнтац'!E12)</f>
        <v>1</v>
      </c>
      <c r="F278" s="54">
        <f>IF('Імідж, маркетинг, профорієнтац'!F12=0," ",'Імідж, маркетинг, профорієнтац'!F12)</f>
        <v>10</v>
      </c>
      <c r="G278" s="1" t="str">
        <f>IF('Імідж, маркетинг, профорієнтац'!G12=0," ",'Імідж, маркетинг, профорієнтац'!G12)</f>
        <v xml:space="preserve"> </v>
      </c>
      <c r="H278" s="339" t="str">
        <f>IF('Імідж, маркетинг, профорієнтац'!H12=0," ",'Імідж, маркетинг, профорієнтац'!H12)</f>
        <v xml:space="preserve"> </v>
      </c>
      <c r="I278" s="1" t="str">
        <f>IF('Імідж, маркетинг, профорієнтац'!I12=0," ",'Імідж, маркетинг, профорієнтац'!I12)</f>
        <v>Дишлюк Н.В.</v>
      </c>
      <c r="J278" s="1" t="str">
        <f>IF('Імідж, маркетинг, профорієнтац'!J12=0," ",'Імідж, маркетинг, профорієнтац'!J12)</f>
        <v xml:space="preserve"> </v>
      </c>
      <c r="K278" s="1" t="str">
        <f>IF('Імідж, маркетинг, профорієнтац'!K12=0," ",'Імідж, маркетинг, профорієнтац'!K12)</f>
        <v xml:space="preserve"> </v>
      </c>
    </row>
    <row r="279" spans="1:11" ht="31.5">
      <c r="A279" s="165" t="str">
        <f>IF('Імідж, маркетинг, профорієнтац'!A13=0," ",'Імідж, маркетинг, профорієнтац'!A13)</f>
        <v>4.4</v>
      </c>
      <c r="B279" s="29" t="str">
        <f>IF('Імідж, маркетинг, профорієнтац'!B13=0," ",'Імідж, маркетинг, профорієнтац'!B13)</f>
        <v>Оформлення квіткових і рослинних експозицій в інтер’єрі та екстер’єрі університету (за кожну експозицію)</v>
      </c>
      <c r="C279" s="4" t="str">
        <f>IF('Імідж, маркетинг, профорієнтац'!C13=0," ",'Імідж, маркетинг, профорієнтац'!C13)</f>
        <v>20 балів у звітному періоді</v>
      </c>
      <c r="D279" s="49">
        <f>IF('Імідж, маркетинг, профорієнтац'!D13=0," ",'Імідж, маркетинг, профорієнтац'!D13)</f>
        <v>20</v>
      </c>
      <c r="E279" s="1" t="str">
        <f>IF('Імідж, маркетинг, профорієнтац'!E13=0," ",'Імідж, маркетинг, профорієнтац'!E13)</f>
        <v xml:space="preserve"> </v>
      </c>
      <c r="F279" s="54" t="str">
        <f>IF('Імідж, маркетинг, профорієнтац'!F13=0," ",'Імідж, маркетинг, профорієнтац'!F13)</f>
        <v xml:space="preserve"> </v>
      </c>
      <c r="G279" s="1" t="str">
        <f>IF('Імідж, маркетинг, профорієнтац'!G13=0," ",'Імідж, маркетинг, профорієнтац'!G13)</f>
        <v xml:space="preserve"> </v>
      </c>
      <c r="H279" s="339" t="str">
        <f>IF('Імідж, маркетинг, профорієнтац'!H13=0," ",'Імідж, маркетинг, профорієнтац'!H13)</f>
        <v xml:space="preserve"> </v>
      </c>
      <c r="I279" s="1" t="str">
        <f>IF('Імідж, маркетинг, профорієнтац'!I13=0," ",'Імідж, маркетинг, профорієнтац'!I13)</f>
        <v>Дишлюк Н.В.</v>
      </c>
      <c r="J279" s="1" t="str">
        <f>IF('Імідж, маркетинг, профорієнтац'!J13=0," ",'Імідж, маркетинг, профорієнтац'!J13)</f>
        <v xml:space="preserve"> </v>
      </c>
      <c r="K279" s="1" t="str">
        <f>IF('Імідж, маркетинг, профорієнтац'!K13=0," ",'Імідж, маркетинг, профорієнтац'!K13)</f>
        <v xml:space="preserve"> </v>
      </c>
    </row>
    <row r="280" spans="1:11">
      <c r="A280" s="165" t="str">
        <f>IF('Імідж, маркетинг, профорієнтац'!A14=0," ",'Імідж, маркетинг, профорієнтац'!A14)</f>
        <v>4.5</v>
      </c>
      <c r="B280" s="29" t="str">
        <f>IF('Імідж, маркетинг, профорієнтац'!B14=0," ",'Імідж, маркетинг, профорієнтац'!B14)</f>
        <v>Розроблення схвалених рекламних дизайн-макетів (за кожен)</v>
      </c>
      <c r="C280" s="4" t="str">
        <f>IF('Імідж, маркетинг, профорієнтац'!C14=0," ",'Імідж, маркетинг, профорієнтац'!C14)</f>
        <v>10 балів у звітному періоді</v>
      </c>
      <c r="D280" s="49">
        <f>IF('Імідж, маркетинг, профорієнтац'!D14=0," ",'Імідж, маркетинг, профорієнтац'!D14)</f>
        <v>10</v>
      </c>
      <c r="E280" s="1">
        <f>IF('Імідж, маркетинг, профорієнтац'!E14=0," ",'Імідж, маркетинг, профорієнтац'!E14)</f>
        <v>1</v>
      </c>
      <c r="F280" s="54">
        <f>IF('Імідж, маркетинг, профорієнтац'!F14=0," ",'Імідж, маркетинг, профорієнтац'!F14)</f>
        <v>10</v>
      </c>
      <c r="G280" s="1" t="str">
        <f>IF('Імідж, маркетинг, профорієнтац'!G14=0," ",'Імідж, маркетинг, профорієнтац'!G14)</f>
        <v xml:space="preserve">Блокнот </v>
      </c>
      <c r="H280" s="339" t="str">
        <f>IF('Імідж, маркетинг, профорієнтац'!H14=0," ",'Імідж, маркетинг, профорієнтац'!H14)</f>
        <v xml:space="preserve"> </v>
      </c>
      <c r="I280" s="1" t="str">
        <f>IF('Імідж, маркетинг, профорієнтац'!I14=0," ",'Імідж, маркетинг, профорієнтац'!I14)</f>
        <v>Дишлюк Н.В.</v>
      </c>
      <c r="J280" s="1" t="str">
        <f>IF('Імідж, маркетинг, профорієнтац'!J14=0," ",'Імідж, маркетинг, профорієнтац'!J14)</f>
        <v xml:space="preserve"> </v>
      </c>
      <c r="K280" s="1" t="str">
        <f>IF('Імідж, маркетинг, профорієнтац'!K14=0," ",'Імідж, маркетинг, профорієнтац'!K14)</f>
        <v xml:space="preserve"> </v>
      </c>
    </row>
    <row r="281" spans="1:11" ht="31.5">
      <c r="A281" s="165" t="str">
        <f>IF('Імідж, маркетинг, профорієнтац'!A15=0," ",'Імідж, маркетинг, профорієнтац'!A15)</f>
        <v>4.6</v>
      </c>
      <c r="B281" s="259" t="str">
        <f>IF('Імідж, маркетинг, профорієнтац'!B15=0," ",'Імідж, маркетинг, профорієнтац'!B15)</f>
        <v>Протидія «чорному піару», спрямованому на плямування позитивного іміджу університету</v>
      </c>
      <c r="C281" s="272" t="str">
        <f>IF('Імідж, маркетинг, профорієнтац'!C15=0," ",'Імідж, маркетинг, профорієнтац'!C15)</f>
        <v xml:space="preserve"> </v>
      </c>
      <c r="D281" s="220" t="str">
        <f>IF('Імідж, маркетинг, профорієнтац'!D15=0," ",'Імідж, маркетинг, профорієнтац'!D15)</f>
        <v xml:space="preserve"> </v>
      </c>
      <c r="E281" s="273" t="str">
        <f>IF('Імідж, маркетинг, профорієнтац'!E15=0," ",'Імідж, маркетинг, профорієнтац'!E15)</f>
        <v xml:space="preserve"> </v>
      </c>
      <c r="F281" s="273" t="str">
        <f>IF('Імідж, маркетинг, профорієнтац'!F15=0," ",'Імідж, маркетинг, профорієнтац'!F15)</f>
        <v xml:space="preserve"> </v>
      </c>
      <c r="G281" s="273" t="str">
        <f>IF('Імідж, маркетинг, профорієнтац'!G15=0," ",'Імідж, маркетинг, профорієнтац'!G15)</f>
        <v xml:space="preserve"> </v>
      </c>
      <c r="H281" s="340" t="str">
        <f>IF('Імідж, маркетинг, профорієнтац'!H15=0," ",'Імідж, маркетинг, профорієнтац'!H15)</f>
        <v xml:space="preserve"> </v>
      </c>
      <c r="I281" s="273" t="str">
        <f>IF('Імідж, маркетинг, профорієнтац'!I15=0," ",'Імідж, маркетинг, профорієнтац'!I15)</f>
        <v>Дишлюк Н.В.</v>
      </c>
      <c r="J281" s="273" t="str">
        <f>IF('Імідж, маркетинг, профорієнтац'!J15=0," ",'Імідж, маркетинг, профорієнтац'!J15)</f>
        <v xml:space="preserve"> </v>
      </c>
      <c r="K281" s="327" t="str">
        <f>IF('Імідж, маркетинг, профорієнтац'!K15=0," ",'Імідж, маркетинг, профорієнтац'!K15)</f>
        <v>Базиленко А.К.</v>
      </c>
    </row>
    <row r="282" spans="1:11">
      <c r="A282" s="54" t="str">
        <f>IF('Імідж, маркетинг, профорієнтац'!A16=0," ",'Імідж, маркетинг, профорієнтац'!A16)</f>
        <v xml:space="preserve"> </v>
      </c>
      <c r="B282" s="27" t="str">
        <f>IF('Імідж, маркетинг, профорієнтац'!B16=0," ",'Імідж, маркетинг, профорієнтац'!B16)</f>
        <v xml:space="preserve">моніторинг публікацій </v>
      </c>
      <c r="C282" s="4" t="str">
        <f>IF('Імідж, маркетинг, профорієнтац'!C16=0," ",'Імідж, маркетинг, профорієнтац'!C16)</f>
        <v>10 балів у звітному періоді</v>
      </c>
      <c r="D282" s="49">
        <f>IF('Імідж, маркетинг, профорієнтац'!D16=0," ",'Імідж, маркетинг, профорієнтац'!D16)</f>
        <v>10</v>
      </c>
      <c r="E282" s="1" t="str">
        <f>IF('Імідж, маркетинг, профорієнтац'!E16=0," ",'Імідж, маркетинг, профорієнтац'!E16)</f>
        <v xml:space="preserve"> </v>
      </c>
      <c r="F282" s="54" t="str">
        <f>IF('Імідж, маркетинг, профорієнтац'!F16=0," ",'Імідж, маркетинг, профорієнтац'!F16)</f>
        <v xml:space="preserve"> </v>
      </c>
      <c r="G282" s="1" t="str">
        <f>IF('Імідж, маркетинг, профорієнтац'!G16=0," ",'Імідж, маркетинг, профорієнтац'!G16)</f>
        <v xml:space="preserve"> </v>
      </c>
      <c r="H282" s="339" t="str">
        <f>IF('Імідж, маркетинг, профорієнтац'!H16=0," ",'Імідж, маркетинг, профорієнтац'!H16)</f>
        <v xml:space="preserve"> </v>
      </c>
      <c r="I282" s="1" t="str">
        <f>IF('Імідж, маркетинг, профорієнтац'!I16=0," ",'Імідж, маркетинг, профорієнтац'!I16)</f>
        <v>Дишлюк Н.В.</v>
      </c>
      <c r="J282" s="1" t="str">
        <f>IF('Імідж, маркетинг, профорієнтац'!J16=0," ",'Імідж, маркетинг, профорієнтац'!J16)</f>
        <v xml:space="preserve"> </v>
      </c>
      <c r="K282" s="1" t="str">
        <f>IF('Імідж, маркетинг, профорієнтац'!K16=0," ",'Імідж, маркетинг, профорієнтац'!K16)</f>
        <v xml:space="preserve"> </v>
      </c>
    </row>
    <row r="283" spans="1:11">
      <c r="A283" s="54" t="str">
        <f>IF('Імідж, маркетинг, профорієнтац'!A17=0," ",'Імідж, маркетинг, профорієнтац'!A17)</f>
        <v xml:space="preserve"> </v>
      </c>
      <c r="B283" s="27" t="str">
        <f>IF('Імідж, маркетинг, профорієнтац'!B17=0," ",'Імідж, маркетинг, профорієнтац'!B17)</f>
        <v>висвітлення здобутків і новин університету у ЗМІ (за кожну статтю)</v>
      </c>
      <c r="C283" s="4" t="str">
        <f>IF('Імідж, маркетинг, профорієнтац'!C17=0," ",'Імідж, маркетинг, профорієнтац'!C17)</f>
        <v>10 балів у звітному періоді</v>
      </c>
      <c r="D283" s="49">
        <f>IF('Імідж, маркетинг, профорієнтац'!D17=0," ",'Імідж, маркетинг, профорієнтац'!D17)</f>
        <v>10</v>
      </c>
      <c r="E283" s="1" t="str">
        <f>IF('Імідж, маркетинг, профорієнтац'!E17=0," ",'Імідж, маркетинг, профорієнтац'!E17)</f>
        <v xml:space="preserve"> </v>
      </c>
      <c r="F283" s="54" t="str">
        <f>IF('Імідж, маркетинг, профорієнтац'!F17=0," ",'Імідж, маркетинг, профорієнтац'!F17)</f>
        <v xml:space="preserve"> </v>
      </c>
      <c r="G283" s="1" t="str">
        <f>IF('Імідж, маркетинг, профорієнтац'!G17=0," ",'Імідж, маркетинг, профорієнтац'!G17)</f>
        <v xml:space="preserve"> </v>
      </c>
      <c r="H283" s="339" t="str">
        <f>IF('Імідж, маркетинг, профорієнтац'!H17=0," ",'Імідж, маркетинг, профорієнтац'!H17)</f>
        <v xml:space="preserve"> </v>
      </c>
      <c r="I283" s="1" t="str">
        <f>IF('Імідж, маркетинг, профорієнтац'!I17=0," ",'Імідж, маркетинг, профорієнтац'!I17)</f>
        <v>Дишлюк Н.В.</v>
      </c>
      <c r="J283" s="1" t="str">
        <f>IF('Імідж, маркетинг, профорієнтац'!J17=0," ",'Імідж, маркетинг, профорієнтац'!J17)</f>
        <v xml:space="preserve"> </v>
      </c>
      <c r="K283" s="1" t="str">
        <f>IF('Імідж, маркетинг, профорієнтац'!K17=0," ",'Імідж, маркетинг, профорієнтац'!K17)</f>
        <v xml:space="preserve"> </v>
      </c>
    </row>
    <row r="284" spans="1:11">
      <c r="A284" s="165" t="str">
        <f>IF('Імідж, маркетинг, профорієнтац'!A18=0," ",'Імідж, маркетинг, профорієнтац'!A18)</f>
        <v>4.7</v>
      </c>
      <c r="B284" s="264" t="str">
        <f>IF('Імідж, маркетинг, профорієнтац'!B18=0," ",'Імідж, маркетинг, профорієнтац'!B18)</f>
        <v>Створення внутрішнього радіо- та/чи телевізійного каналу</v>
      </c>
      <c r="C284" s="273" t="str">
        <f>IF('Імідж, маркетинг, профорієнтац'!C18=0," ",'Імідж, маркетинг, профорієнтац'!C18)</f>
        <v xml:space="preserve"> </v>
      </c>
      <c r="D284" s="220" t="str">
        <f>IF('Імідж, маркетинг, профорієнтац'!D18=0," ",'Імідж, маркетинг, профорієнтац'!D18)</f>
        <v xml:space="preserve"> </v>
      </c>
      <c r="E284" s="273" t="str">
        <f>IF('Імідж, маркетинг, профорієнтац'!E18=0," ",'Імідж, маркетинг, профорієнтац'!E18)</f>
        <v xml:space="preserve"> </v>
      </c>
      <c r="F284" s="273" t="str">
        <f>IF('Імідж, маркетинг, профорієнтац'!F18=0," ",'Імідж, маркетинг, профорієнтац'!F18)</f>
        <v xml:space="preserve"> </v>
      </c>
      <c r="G284" s="273" t="str">
        <f>IF('Імідж, маркетинг, профорієнтац'!G18=0," ",'Імідж, маркетинг, профорієнтац'!G18)</f>
        <v xml:space="preserve"> </v>
      </c>
      <c r="H284" s="340" t="str">
        <f>IF('Імідж, маркетинг, профорієнтац'!H18=0," ",'Імідж, маркетинг, профорієнтац'!H18)</f>
        <v xml:space="preserve"> </v>
      </c>
      <c r="I284" s="273" t="str">
        <f>IF('Імідж, маркетинг, профорієнтац'!I18=0," ",'Імідж, маркетинг, профорієнтац'!I18)</f>
        <v>Дишлюк Н.В.</v>
      </c>
      <c r="J284" s="273" t="str">
        <f>IF('Імідж, маркетинг, профорієнтац'!J18=0," ",'Імідж, маркетинг, профорієнтац'!J18)</f>
        <v xml:space="preserve"> </v>
      </c>
      <c r="K284" s="273" t="str">
        <f>IF('Імідж, маркетинг, профорієнтац'!K18=0," ",'Імідж, маркетинг, профорієнтац'!K18)</f>
        <v xml:space="preserve"> </v>
      </c>
    </row>
    <row r="285" spans="1:11">
      <c r="A285" s="54" t="str">
        <f>IF('Імідж, маркетинг, профорієнтац'!A19=0," ",'Імідж, маркетинг, профорієнтац'!A19)</f>
        <v xml:space="preserve"> </v>
      </c>
      <c r="B285" s="27" t="str">
        <f>IF('Імідж, маркетинг, профорієнтац'!B19=0," ",'Імідж, маркетинг, профорієнтац'!B19)</f>
        <v>організація</v>
      </c>
      <c r="C285" s="4" t="str">
        <f>IF('Імідж, маркетинг, профорієнтац'!C19=0," ",'Імідж, маркетинг, профорієнтац'!C19)</f>
        <v>30 балів у звітному періоді</v>
      </c>
      <c r="D285" s="49">
        <f>IF('Імідж, маркетинг, профорієнтац'!D19=0," ",'Імідж, маркетинг, профорієнтац'!D19)</f>
        <v>30</v>
      </c>
      <c r="E285" s="1" t="str">
        <f>IF('Імідж, маркетинг, профорієнтац'!E19=0," ",'Імідж, маркетинг, профорієнтац'!E19)</f>
        <v xml:space="preserve"> </v>
      </c>
      <c r="F285" s="54" t="str">
        <f>IF('Імідж, маркетинг, профорієнтац'!F19=0," ",'Імідж, маркетинг, профорієнтац'!F19)</f>
        <v xml:space="preserve"> </v>
      </c>
      <c r="G285" s="1" t="str">
        <f>IF('Імідж, маркетинг, профорієнтац'!G19=0," ",'Імідж, маркетинг, профорієнтац'!G19)</f>
        <v xml:space="preserve"> </v>
      </c>
      <c r="H285" s="339" t="str">
        <f>IF('Імідж, маркетинг, профорієнтац'!H19=0," ",'Імідж, маркетинг, профорієнтац'!H19)</f>
        <v xml:space="preserve"> </v>
      </c>
      <c r="I285" s="1" t="str">
        <f>IF('Імідж, маркетинг, профорієнтац'!I19=0," ",'Імідж, маркетинг, профорієнтац'!I19)</f>
        <v>Дишлюк Н.В.</v>
      </c>
      <c r="J285" s="1" t="str">
        <f>IF('Імідж, маркетинг, профорієнтац'!J19=0," ",'Імідж, маркетинг, профорієнтац'!J19)</f>
        <v xml:space="preserve"> </v>
      </c>
      <c r="K285" s="1" t="str">
        <f>IF('Імідж, маркетинг, профорієнтац'!K19=0," ",'Імідж, маркетинг, профорієнтац'!K19)</f>
        <v xml:space="preserve"> </v>
      </c>
    </row>
    <row r="286" spans="1:11">
      <c r="A286" s="54" t="str">
        <f>IF('Імідж, маркетинг, профорієнтац'!A20=0," ",'Імідж, маркетинг, профорієнтац'!A20)</f>
        <v xml:space="preserve"> </v>
      </c>
      <c r="B286" s="112" t="str">
        <f>IF('Імідж, маркетинг, профорієнтац'!B20=0," ",'Імідж, маркетинг, профорієнтац'!B20)</f>
        <v>участь</v>
      </c>
      <c r="C286" s="4" t="str">
        <f>IF('Імідж, маркетинг, профорієнтац'!C20=0," ",'Імідж, маркетинг, профорієнтац'!C20)</f>
        <v>10 балів у звітному періоді</v>
      </c>
      <c r="D286" s="49">
        <f>IF('Імідж, маркетинг, профорієнтац'!D20=0," ",'Імідж, маркетинг, профорієнтац'!D20)</f>
        <v>10</v>
      </c>
      <c r="E286" s="1" t="str">
        <f>IF('Імідж, маркетинг, профорієнтац'!E20=0," ",'Імідж, маркетинг, профорієнтац'!E20)</f>
        <v xml:space="preserve"> </v>
      </c>
      <c r="F286" s="54" t="str">
        <f>IF('Імідж, маркетинг, профорієнтац'!F20=0," ",'Імідж, маркетинг, профорієнтац'!F20)</f>
        <v xml:space="preserve"> </v>
      </c>
      <c r="G286" s="1" t="str">
        <f>IF('Імідж, маркетинг, профорієнтац'!G20=0," ",'Імідж, маркетинг, профорієнтац'!G20)</f>
        <v xml:space="preserve"> </v>
      </c>
      <c r="H286" s="339" t="str">
        <f>IF('Імідж, маркетинг, профорієнтац'!H20=0," ",'Імідж, маркетинг, профорієнтац'!H20)</f>
        <v xml:space="preserve"> </v>
      </c>
      <c r="I286" s="1" t="str">
        <f>IF('Імідж, маркетинг, профорієнтац'!I20=0," ",'Імідж, маркетинг, профорієнтац'!I20)</f>
        <v>Дишлюк Н.В.</v>
      </c>
      <c r="J286" s="1" t="str">
        <f>IF('Імідж, маркетинг, профорієнтац'!J20=0," ",'Імідж, маркетинг, профорієнтац'!J20)</f>
        <v xml:space="preserve"> </v>
      </c>
      <c r="K286" s="1" t="str">
        <f>IF('Імідж, маркетинг, профорієнтац'!K20=0," ",'Імідж, маркетинг, профорієнтац'!K20)</f>
        <v xml:space="preserve"> </v>
      </c>
    </row>
    <row r="287" spans="1:11" ht="63">
      <c r="A287" s="165" t="str">
        <f>IF('Імідж, маркетинг, профорієнтац'!A21=0," ",'Імідж, маркетинг, профорієнтац'!A21)</f>
        <v>4.8</v>
      </c>
      <c r="B287" s="98" t="str">
        <f>IF('Імідж, маркетинг, профорієнтац'!B21=0," ",'Імідж, маркетинг, профорієнтац'!B21)</f>
        <v>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v>
      </c>
      <c r="C287" s="4" t="str">
        <f>IF('Імідж, маркетинг, профорієнтац'!C21=0," ",'Імідж, маркетинг, профорієнтац'!C21)</f>
        <v>30 балів у звітному періоді</v>
      </c>
      <c r="D287" s="49">
        <f>IF('Імідж, маркетинг, профорієнтац'!D21=0," ",'Імідж, маркетинг, профорієнтац'!D21)</f>
        <v>30</v>
      </c>
      <c r="E287" s="1" t="str">
        <f>IF('Імідж, маркетинг, профорієнтац'!E21=0," ",'Імідж, маркетинг, профорієнтац'!E21)</f>
        <v xml:space="preserve"> </v>
      </c>
      <c r="F287" s="54" t="str">
        <f>IF('Імідж, маркетинг, профорієнтац'!F21=0," ",'Імідж, маркетинг, профорієнтац'!F21)</f>
        <v xml:space="preserve"> </v>
      </c>
      <c r="G287" s="1" t="str">
        <f>IF('Імідж, маркетинг, профорієнтац'!G21=0," ",'Імідж, маркетинг, профорієнтац'!G21)</f>
        <v xml:space="preserve"> </v>
      </c>
      <c r="H287" s="339" t="str">
        <f>IF('Імідж, маркетинг, профорієнтац'!H21=0," ",'Імідж, маркетинг, профорієнтац'!H21)</f>
        <v xml:space="preserve"> </v>
      </c>
      <c r="I287" s="1" t="str">
        <f>IF('Імідж, маркетинг, профорієнтац'!I21=0," ",'Імідж, маркетинг, профорієнтац'!I21)</f>
        <v>Дишлюк Н.В.</v>
      </c>
      <c r="J287" s="1" t="str">
        <f>IF('Імідж, маркетинг, профорієнтац'!J21=0," ",'Імідж, маркетинг, профорієнтац'!J21)</f>
        <v xml:space="preserve"> </v>
      </c>
      <c r="K287" s="1" t="str">
        <f>IF('Імідж, маркетинг, профорієнтац'!K21=0," ",'Імідж, маркетинг, профорієнтац'!K21)</f>
        <v xml:space="preserve"> </v>
      </c>
    </row>
    <row r="288" spans="1:11">
      <c r="A288" s="165" t="str">
        <f>IF('Імідж, маркетинг, профорієнтац'!A22=0," ",'Імідж, маркетинг, профорієнтац'!A22)</f>
        <v>4.9</v>
      </c>
      <c r="B288" s="264" t="str">
        <f>IF('Імідж, маркетинг, профорієнтац'!B22=0," ",'Імідж, маркетинг, профорієнтац'!B22)</f>
        <v>Організація корпоративних свят для співробітників (за кожен захід)</v>
      </c>
      <c r="C288" s="272" t="str">
        <f>IF('Імідж, маркетинг, профорієнтац'!C22=0," ",'Імідж, маркетинг, профорієнтац'!C22)</f>
        <v xml:space="preserve"> </v>
      </c>
      <c r="D288" s="220" t="str">
        <f>IF('Імідж, маркетинг, профорієнтац'!D22=0," ",'Імідж, маркетинг, профорієнтац'!D22)</f>
        <v xml:space="preserve"> </v>
      </c>
      <c r="E288" s="273" t="str">
        <f>IF('Імідж, маркетинг, профорієнтац'!E22=0," ",'Імідж, маркетинг, профорієнтац'!E22)</f>
        <v xml:space="preserve"> </v>
      </c>
      <c r="F288" s="273" t="str">
        <f>IF('Імідж, маркетинг, профорієнтац'!F22=0," ",'Імідж, маркетинг, профорієнтац'!F22)</f>
        <v xml:space="preserve"> </v>
      </c>
      <c r="G288" s="273" t="str">
        <f>IF('Імідж, маркетинг, профорієнтац'!G22=0," ",'Імідж, маркетинг, профорієнтац'!G22)</f>
        <v xml:space="preserve"> </v>
      </c>
      <c r="H288" s="340" t="str">
        <f>IF('Імідж, маркетинг, профорієнтац'!H22=0," ",'Імідж, маркетинг, профорієнтац'!H22)</f>
        <v xml:space="preserve"> </v>
      </c>
      <c r="I288" s="273" t="str">
        <f>IF('Імідж, маркетинг, профорієнтац'!I22=0," ",'Імідж, маркетинг, профорієнтац'!I22)</f>
        <v>Дишлюк Н.В.</v>
      </c>
      <c r="J288" s="273" t="str">
        <f>IF('Імідж, маркетинг, профорієнтац'!J22=0," ",'Імідж, маркетинг, профорієнтац'!J22)</f>
        <v xml:space="preserve"> </v>
      </c>
      <c r="K288" s="327" t="str">
        <f>IF('Імідж, маркетинг, профорієнтац'!K22=0," ",'Імідж, маркетинг, профорієнтац'!K22)</f>
        <v>Мацюк О.Л.</v>
      </c>
    </row>
    <row r="289" spans="1:11">
      <c r="A289" s="54" t="str">
        <f>IF('Імідж, маркетинг, профорієнтац'!A23=0," ",'Імідж, маркетинг, профорієнтац'!A23)</f>
        <v xml:space="preserve"> </v>
      </c>
      <c r="B289" s="27" t="str">
        <f>IF('Імідж, маркетинг, профорієнтац'!B23=0," ",'Імідж, маркетинг, профорієнтац'!B23)</f>
        <v>координація</v>
      </c>
      <c r="C289" s="4" t="str">
        <f>IF('Імідж, маркетинг, профорієнтац'!C23=0," ",'Імідж, маркетинг, профорієнтац'!C23)</f>
        <v>30 балів у звітному періоді</v>
      </c>
      <c r="D289" s="49">
        <f>IF('Імідж, маркетинг, профорієнтац'!D23=0," ",'Імідж, маркетинг, профорієнтац'!D23)</f>
        <v>30</v>
      </c>
      <c r="E289" s="1">
        <f>IF('Імідж, маркетинг, профорієнтац'!E23=0," ",'Імідж, маркетинг, профорієнтац'!E23)</f>
        <v>1</v>
      </c>
      <c r="F289" s="54">
        <f>IF('Імідж, маркетинг, профорієнтац'!F23=0," ",'Імідж, маркетинг, профорієнтац'!F23)</f>
        <v>30</v>
      </c>
      <c r="G289" s="1" t="str">
        <f>IF('Імідж, маркетинг, профорієнтац'!G23=0," ",'Імідж, маркетинг, профорієнтац'!G23)</f>
        <v xml:space="preserve"> </v>
      </c>
      <c r="H289" s="339" t="str">
        <f>IF('Імідж, маркетинг, профорієнтац'!H23=0," ",'Імідж, маркетинг, профорієнтац'!H23)</f>
        <v xml:space="preserve"> </v>
      </c>
      <c r="I289" s="1" t="str">
        <f>IF('Імідж, маркетинг, профорієнтац'!I23=0," ",'Імідж, маркетинг, профорієнтац'!I23)</f>
        <v>Дишлюк Н.В.</v>
      </c>
      <c r="J289" s="1" t="str">
        <f>IF('Імідж, маркетинг, профорієнтац'!J23=0," ",'Імідж, маркетинг, профорієнтац'!J23)</f>
        <v xml:space="preserve"> </v>
      </c>
      <c r="K289" s="1" t="str">
        <f>IF('Імідж, маркетинг, профорієнтац'!K23=0," ",'Імідж, маркетинг, профорієнтац'!K23)</f>
        <v xml:space="preserve"> </v>
      </c>
    </row>
    <row r="290" spans="1:11">
      <c r="A290" s="54" t="str">
        <f>IF('Імідж, маркетинг, профорієнтац'!A24=0," ",'Імідж, маркетинг, профорієнтац'!A24)</f>
        <v xml:space="preserve"> </v>
      </c>
      <c r="B290" s="27" t="str">
        <f>IF('Імідж, маркетинг, профорієнтац'!B24=0," ",'Імідж, маркетинг, профорієнтац'!B24)</f>
        <v>участь в організації</v>
      </c>
      <c r="C290" s="4" t="str">
        <f>IF('Імідж, маркетинг, профорієнтац'!C24=0," ",'Імідж, маркетинг, профорієнтац'!C24)</f>
        <v>10 балів у звітному періоді</v>
      </c>
      <c r="D290" s="49">
        <f>IF('Імідж, маркетинг, профорієнтац'!D24=0," ",'Імідж, маркетинг, профорієнтац'!D24)</f>
        <v>10</v>
      </c>
      <c r="E290" s="1">
        <f>IF('Імідж, маркетинг, профорієнтац'!E24=0," ",'Імідж, маркетинг, профорієнтац'!E24)</f>
        <v>2</v>
      </c>
      <c r="F290" s="54">
        <f>IF('Імідж, маркетинг, профорієнтац'!F24=0," ",'Імідж, маркетинг, профорієнтац'!F24)</f>
        <v>20</v>
      </c>
      <c r="G290" s="1" t="str">
        <f>IF('Імідж, маркетинг, профорієнтац'!G24=0," ",'Імідж, маркетинг, профорієнтац'!G24)</f>
        <v xml:space="preserve"> </v>
      </c>
      <c r="H290" s="339" t="str">
        <f>IF('Імідж, маркетинг, профорієнтац'!H24=0," ",'Імідж, маркетинг, профорієнтац'!H24)</f>
        <v xml:space="preserve"> </v>
      </c>
      <c r="I290" s="1" t="str">
        <f>IF('Імідж, маркетинг, профорієнтац'!I24=0," ",'Імідж, маркетинг, профорієнтац'!I24)</f>
        <v>Дишлюк Н.В.</v>
      </c>
      <c r="J290" s="1" t="str">
        <f>IF('Імідж, маркетинг, профорієнтац'!J24=0," ",'Імідж, маркетинг, профорієнтац'!J24)</f>
        <v xml:space="preserve"> </v>
      </c>
      <c r="K290" s="1" t="str">
        <f>IF('Імідж, маркетинг, профорієнтац'!K24=0," ",'Імідж, маркетинг, профорієнтац'!K24)</f>
        <v xml:space="preserve"> </v>
      </c>
    </row>
    <row r="291" spans="1:11" ht="31.5">
      <c r="A291" s="165" t="str">
        <f>IF('Імідж, маркетинг, профорієнтац'!A25=0," ",'Імідж, маркетинг, профорієнтац'!A25)</f>
        <v>4.10</v>
      </c>
      <c r="B291" s="264" t="str">
        <f>IF('Імідж, маркетинг, профорієнтац'!B25=0," ",'Імідж, маркетинг, профорієнтац'!B25)</f>
        <v>Підготовка і розміщення інформації про університет на безкоштовних Інтернет-ресурсах (за кожну статтю)</v>
      </c>
      <c r="C291" s="272" t="str">
        <f>IF('Імідж, маркетинг, профорієнтац'!C25=0," ",'Імідж, маркетинг, профорієнтац'!C25)</f>
        <v xml:space="preserve"> </v>
      </c>
      <c r="D291" s="220" t="str">
        <f>IF('Імідж, маркетинг, профорієнтац'!D25=0," ",'Імідж, маркетинг, профорієнтац'!D25)</f>
        <v xml:space="preserve"> </v>
      </c>
      <c r="E291" s="273" t="str">
        <f>IF('Імідж, маркетинг, профорієнтац'!E25=0," ",'Імідж, маркетинг, профорієнтац'!E25)</f>
        <v xml:space="preserve"> </v>
      </c>
      <c r="F291" s="273" t="str">
        <f>IF('Імідж, маркетинг, профорієнтац'!F25=0," ",'Імідж, маркетинг, профорієнтац'!F25)</f>
        <v xml:space="preserve"> </v>
      </c>
      <c r="G291" s="273" t="str">
        <f>IF('Імідж, маркетинг, профорієнтац'!G25=0," ",'Імідж, маркетинг, профорієнтац'!G25)</f>
        <v xml:space="preserve"> </v>
      </c>
      <c r="H291" s="340" t="str">
        <f>IF('Імідж, маркетинг, профорієнтац'!H25=0," ",'Імідж, маркетинг, профорієнтац'!H25)</f>
        <v xml:space="preserve"> </v>
      </c>
      <c r="I291" s="273" t="str">
        <f>IF('Імідж, маркетинг, профорієнтац'!I25=0," ",'Імідж, маркетинг, профорієнтац'!I25)</f>
        <v>Дишлюк Н.В.</v>
      </c>
      <c r="J291" s="273" t="str">
        <f>IF('Імідж, маркетинг, профорієнтац'!J25=0," ",'Імідж, маркетинг, профорієнтац'!J25)</f>
        <v xml:space="preserve"> </v>
      </c>
      <c r="K291" s="327" t="str">
        <f>IF('Імідж, маркетинг, профорієнтац'!K25=0," ",'Імідж, маркетинг, профорієнтац'!K25)</f>
        <v>Базиленко А.К.</v>
      </c>
    </row>
    <row r="292" spans="1:11">
      <c r="A292" s="119" t="str">
        <f>IF('Імідж, маркетинг, профорієнтац'!A26=0," ",'Імідж, маркетинг, профорієнтац'!A26)</f>
        <v xml:space="preserve"> </v>
      </c>
      <c r="B292" s="29" t="str">
        <f>IF('Імідж, маркетинг, профорієнтац'!B26=0," ",'Імідж, маркетинг, профорієнтац'!B26)</f>
        <v>первинна підготовка матеріалів</v>
      </c>
      <c r="C292" s="4" t="str">
        <f>IF('Імідж, маркетинг, профорієнтац'!C26=0," ",'Імідж, маркетинг, профорієнтац'!C26)</f>
        <v>20 балів у звітному періоді</v>
      </c>
      <c r="D292" s="49">
        <f>IF('Імідж, маркетинг, профорієнтац'!D26=0," ",'Імідж, маркетинг, профорієнтац'!D26)</f>
        <v>20</v>
      </c>
      <c r="E292" s="1" t="str">
        <f>IF('Імідж, маркетинг, профорієнтац'!E26=0," ",'Імідж, маркетинг, профорієнтац'!E26)</f>
        <v xml:space="preserve"> </v>
      </c>
      <c r="F292" s="54" t="str">
        <f>IF('Імідж, маркетинг, профорієнтац'!F26=0," ",'Імідж, маркетинг, профорієнтац'!F26)</f>
        <v xml:space="preserve"> </v>
      </c>
      <c r="G292" s="1" t="str">
        <f>IF('Імідж, маркетинг, профорієнтац'!G26=0," ",'Імідж, маркетинг, профорієнтац'!G26)</f>
        <v xml:space="preserve"> </v>
      </c>
      <c r="H292" s="339" t="str">
        <f>IF('Імідж, маркетинг, профорієнтац'!H26=0," ",'Імідж, маркетинг, профорієнтац'!H26)</f>
        <v xml:space="preserve"> </v>
      </c>
      <c r="I292" s="1" t="str">
        <f>IF('Імідж, маркетинг, профорієнтац'!I26=0," ",'Імідж, маркетинг, профорієнтац'!I26)</f>
        <v>Дишлюк Н.В.</v>
      </c>
      <c r="J292" s="1" t="str">
        <f>IF('Імідж, маркетинг, профорієнтац'!J26=0," ",'Імідж, маркетинг, профорієнтац'!J26)</f>
        <v xml:space="preserve"> </v>
      </c>
      <c r="K292" s="1" t="str">
        <f>IF('Імідж, маркетинг, профорієнтац'!K26=0," ",'Імідж, маркетинг, профорієнтац'!K26)</f>
        <v xml:space="preserve"> </v>
      </c>
    </row>
    <row r="293" spans="1:11">
      <c r="A293" s="119" t="str">
        <f>IF('Імідж, маркетинг, профорієнтац'!A27=0," ",'Імідж, маркетинг, профорієнтац'!A27)</f>
        <v xml:space="preserve"> </v>
      </c>
      <c r="B293" s="29" t="str">
        <f>IF('Імідж, маркетинг, профорієнтац'!B27=0," ",'Імідж, маркетинг, профорієнтац'!B27)</f>
        <v>оновлення інформації</v>
      </c>
      <c r="C293" s="4" t="str">
        <f>IF('Імідж, маркетинг, профорієнтац'!C27=0," ",'Імідж, маркетинг, профорієнтац'!C27)</f>
        <v>10 балів у звітному періоді</v>
      </c>
      <c r="D293" s="49">
        <f>IF('Імідж, маркетинг, профорієнтац'!D27=0," ",'Імідж, маркетинг, профорієнтац'!D27)</f>
        <v>10</v>
      </c>
      <c r="E293" s="1" t="str">
        <f>IF('Імідж, маркетинг, профорієнтац'!E27=0," ",'Імідж, маркетинг, профорієнтац'!E27)</f>
        <v xml:space="preserve"> </v>
      </c>
      <c r="F293" s="54" t="str">
        <f>IF('Імідж, маркетинг, профорієнтац'!F27=0," ",'Імідж, маркетинг, профорієнтац'!F27)</f>
        <v xml:space="preserve"> </v>
      </c>
      <c r="G293" s="1" t="str">
        <f>IF('Імідж, маркетинг, профорієнтац'!G27=0," ",'Імідж, маркетинг, профорієнтац'!G27)</f>
        <v xml:space="preserve"> </v>
      </c>
      <c r="H293" s="339" t="str">
        <f>IF('Імідж, маркетинг, профорієнтац'!H27=0," ",'Імідж, маркетинг, профорієнтац'!H27)</f>
        <v xml:space="preserve"> </v>
      </c>
      <c r="I293" s="1" t="str">
        <f>IF('Імідж, маркетинг, профорієнтац'!I27=0," ",'Імідж, маркетинг, профорієнтац'!I27)</f>
        <v>Дишлюк Н.В.</v>
      </c>
      <c r="J293" s="1" t="str">
        <f>IF('Імідж, маркетинг, профорієнтац'!J27=0," ",'Імідж, маркетинг, профорієнтац'!J27)</f>
        <v xml:space="preserve"> </v>
      </c>
      <c r="K293" s="1" t="str">
        <f>IF('Імідж, маркетинг, профорієнтац'!K27=0," ",'Імідж, маркетинг, профорієнтац'!K27)</f>
        <v xml:space="preserve"> </v>
      </c>
    </row>
    <row r="294" spans="1:11" ht="31.5">
      <c r="A294" s="165" t="str">
        <f>IF('Імідж, маркетинг, профорієнтац'!A28=0," ",'Імідж, маркетинг, профорієнтац'!A28)</f>
        <v>4.11</v>
      </c>
      <c r="B294" s="98" t="str">
        <f>IF('Імідж, маркетинг, профорієнтац'!B28=0," ",'Імідж, маркетинг, профорієнтац'!B28)</f>
        <v>Підготовка та електронна розсилка рекламно-інформаційних повідомлень (за кожну розсилку цільовій аудиторії за "живими" електронними адресами)</v>
      </c>
      <c r="C294" s="4" t="str">
        <f>IF('Імідж, маркетинг, профорієнтац'!C28=0," ",'Імідж, маркетинг, профорієнтац'!C28)</f>
        <v>30 балів у звітному періоді</v>
      </c>
      <c r="D294" s="49">
        <f>IF('Імідж, маркетинг, профорієнтац'!D28=0," ",'Імідж, маркетинг, профорієнтац'!D28)</f>
        <v>30</v>
      </c>
      <c r="E294" s="1" t="str">
        <f>IF('Імідж, маркетинг, профорієнтац'!E28=0," ",'Імідж, маркетинг, профорієнтац'!E28)</f>
        <v xml:space="preserve"> </v>
      </c>
      <c r="F294" s="54" t="str">
        <f>IF('Імідж, маркетинг, профорієнтац'!F28=0," ",'Імідж, маркетинг, профорієнтац'!F28)</f>
        <v xml:space="preserve"> </v>
      </c>
      <c r="G294" s="1" t="str">
        <f>IF('Імідж, маркетинг, профорієнтац'!G28=0," ",'Імідж, маркетинг, профорієнтац'!G28)</f>
        <v xml:space="preserve"> </v>
      </c>
      <c r="H294" s="339" t="str">
        <f>IF('Імідж, маркетинг, профорієнтац'!H28=0," ",'Імідж, маркетинг, профорієнтац'!H28)</f>
        <v xml:space="preserve"> </v>
      </c>
      <c r="I294" s="1" t="str">
        <f>IF('Імідж, маркетинг, профорієнтац'!I28=0," ",'Імідж, маркетинг, профорієнтац'!I28)</f>
        <v>Дишлюк Н.В.</v>
      </c>
      <c r="J294" s="1" t="str">
        <f>IF('Імідж, маркетинг, профорієнтац'!J28=0," ",'Імідж, маркетинг, профорієнтац'!J28)</f>
        <v xml:space="preserve"> </v>
      </c>
      <c r="K294" s="1" t="str">
        <f>IF('Імідж, маркетинг, профорієнтац'!K28=0," ",'Імідж, маркетинг, профорієнтац'!K28)</f>
        <v xml:space="preserve"> </v>
      </c>
    </row>
    <row r="295" spans="1:11">
      <c r="A295" s="165" t="str">
        <f>IF('Імідж, маркетинг, профорієнтац'!A29=0," ",'Імідж, маркетинг, профорієнтац'!A29)</f>
        <v>4.12</v>
      </c>
      <c r="B295" s="274" t="str">
        <f>IF('Імідж, маркетинг, профорієнтац'!B29=0," ",'Імідж, маркетинг, профорієнтац'!B29)</f>
        <v>Виконання функцій в інформаційно-публіцистичному виданні університету</v>
      </c>
      <c r="C295" s="272" t="str">
        <f>IF('Імідж, маркетинг, профорієнтац'!C29=0," ",'Імідж, маркетинг, профорієнтац'!C29)</f>
        <v xml:space="preserve"> </v>
      </c>
      <c r="D295" s="220" t="str">
        <f>IF('Імідж, маркетинг, профорієнтац'!D29=0," ",'Імідж, маркетинг, профорієнтац'!D29)</f>
        <v xml:space="preserve"> </v>
      </c>
      <c r="E295" s="273" t="str">
        <f>IF('Імідж, маркетинг, профорієнтац'!E29=0," ",'Імідж, маркетинг, профорієнтац'!E29)</f>
        <v xml:space="preserve"> </v>
      </c>
      <c r="F295" s="273" t="str">
        <f>IF('Імідж, маркетинг, профорієнтац'!F29=0," ",'Імідж, маркетинг, профорієнтац'!F29)</f>
        <v xml:space="preserve"> </v>
      </c>
      <c r="G295" s="273" t="str">
        <f>IF('Імідж, маркетинг, профорієнтац'!G29=0," ",'Імідж, маркетинг, профорієнтац'!G29)</f>
        <v xml:space="preserve"> </v>
      </c>
      <c r="H295" s="340" t="str">
        <f>IF('Імідж, маркетинг, профорієнтац'!H29=0," ",'Імідж, маркетинг, профорієнтац'!H29)</f>
        <v xml:space="preserve"> </v>
      </c>
      <c r="I295" s="273" t="str">
        <f>IF('Імідж, маркетинг, профорієнтац'!I29=0," ",'Імідж, маркетинг, профорієнтац'!I29)</f>
        <v>Дишлюк Н.В.</v>
      </c>
      <c r="J295" s="273" t="str">
        <f>IF('Імідж, маркетинг, профорієнтац'!J29=0," ",'Імідж, маркетинг, профорієнтац'!J29)</f>
        <v xml:space="preserve"> </v>
      </c>
      <c r="K295" s="273" t="str">
        <f>IF('Імідж, маркетинг, профорієнтац'!K29=0," ",'Імідж, маркетинг, профорієнтац'!K29)</f>
        <v xml:space="preserve"> </v>
      </c>
    </row>
    <row r="296" spans="1:11">
      <c r="A296" s="119" t="str">
        <f>IF('Імідж, маркетинг, профорієнтац'!A30=0," ",'Імідж, маркетинг, профорієнтац'!A30)</f>
        <v xml:space="preserve"> </v>
      </c>
      <c r="B296" s="122" t="str">
        <f>IF('Імідж, маркетинг, профорієнтац'!B30=0," ",'Імідж, маркетинг, профорієнтац'!B30)</f>
        <v>випускового редактора</v>
      </c>
      <c r="C296" s="4" t="str">
        <f>IF('Імідж, маркетинг, профорієнтац'!C30=0," ",'Імідж, маркетинг, профорієнтац'!C30)</f>
        <v>50 балів у звітному періоді</v>
      </c>
      <c r="D296" s="49">
        <f>IF('Імідж, маркетинг, профорієнтац'!D30=0," ",'Імідж, маркетинг, профорієнтац'!D30)</f>
        <v>50</v>
      </c>
      <c r="E296" s="1" t="str">
        <f>IF('Імідж, маркетинг, профорієнтац'!E30=0," ",'Імідж, маркетинг, профорієнтац'!E30)</f>
        <v xml:space="preserve"> </v>
      </c>
      <c r="F296" s="54" t="str">
        <f>IF('Імідж, маркетинг, профорієнтац'!F30=0," ",'Імідж, маркетинг, профорієнтац'!F30)</f>
        <v xml:space="preserve"> </v>
      </c>
      <c r="G296" s="1" t="str">
        <f>IF('Імідж, маркетинг, профорієнтац'!G30=0," ",'Імідж, маркетинг, профорієнтац'!G30)</f>
        <v xml:space="preserve"> </v>
      </c>
      <c r="H296" s="339" t="str">
        <f>IF('Імідж, маркетинг, профорієнтац'!H30=0," ",'Імідж, маркетинг, профорієнтац'!H30)</f>
        <v xml:space="preserve"> </v>
      </c>
      <c r="I296" s="1" t="str">
        <f>IF('Імідж, маркетинг, профорієнтац'!I30=0," ",'Імідж, маркетинг, профорієнтац'!I30)</f>
        <v>Дишлюк Н.В.</v>
      </c>
      <c r="J296" s="1" t="str">
        <f>IF('Імідж, маркетинг, профорієнтац'!J30=0," ",'Імідж, маркетинг, профорієнтац'!J30)</f>
        <v xml:space="preserve"> </v>
      </c>
      <c r="K296" s="1" t="str">
        <f>IF('Імідж, маркетинг, профорієнтац'!K30=0," ",'Імідж, маркетинг, профорієнтац'!K30)</f>
        <v xml:space="preserve"> </v>
      </c>
    </row>
    <row r="297" spans="1:11" ht="16.5" thickBot="1">
      <c r="A297" s="124" t="str">
        <f>IF('Імідж, маркетинг, профорієнтац'!A31=0," ",'Імідж, маркетинг, профорієнтац'!A31)</f>
        <v xml:space="preserve"> </v>
      </c>
      <c r="B297" s="123" t="str">
        <f>IF('Імідж, маркетинг, профорієнтац'!B31=0," ",'Імідж, маркетинг, профорієнтац'!B31)</f>
        <v>технічного працівника (коректура, верстка)</v>
      </c>
      <c r="C297" s="40" t="str">
        <f>IF('Імідж, маркетинг, профорієнтац'!C31=0," ",'Імідж, маркетинг, профорієнтац'!C31)</f>
        <v>30 балів у звітному періоді</v>
      </c>
      <c r="D297" s="185">
        <f>IF('Імідж, маркетинг, профорієнтац'!D31=0," ",'Імідж, маркетинг, профорієнтац'!D31)</f>
        <v>30</v>
      </c>
      <c r="E297" s="35" t="str">
        <f>IF('Імідж, маркетинг, профорієнтац'!E31=0," ",'Імідж, маркетинг, профорієнтац'!E31)</f>
        <v xml:space="preserve"> </v>
      </c>
      <c r="F297" s="54" t="str">
        <f>IF('Імідж, маркетинг, профорієнтац'!F31=0," ",'Імідж, маркетинг, профорієнтац'!F31)</f>
        <v xml:space="preserve"> </v>
      </c>
      <c r="G297" s="35" t="str">
        <f>IF('Імідж, маркетинг, профорієнтац'!G31=0," ",'Імідж, маркетинг, профорієнтац'!G31)</f>
        <v xml:space="preserve"> </v>
      </c>
      <c r="H297" s="341" t="str">
        <f>IF('Імідж, маркетинг, профорієнтац'!H31=0," ",'Імідж, маркетинг, профорієнтац'!H31)</f>
        <v xml:space="preserve"> </v>
      </c>
      <c r="I297" s="35" t="str">
        <f>IF('Імідж, маркетинг, профорієнтац'!I31=0," ",'Імідж, маркетинг, профорієнтац'!I31)</f>
        <v>Дишлюк Н.В.</v>
      </c>
      <c r="J297" s="35" t="str">
        <f>IF('Імідж, маркетинг, профорієнтац'!J31=0," ",'Імідж, маркетинг, профорієнтац'!J31)</f>
        <v xml:space="preserve"> </v>
      </c>
      <c r="K297" s="35" t="str">
        <f>IF('Імідж, маркетинг, профорієнтац'!K31=0," ",'Імідж, маркетинг, профорієнтац'!K31)</f>
        <v xml:space="preserve"> </v>
      </c>
    </row>
    <row r="298" spans="1:11" ht="16.5" thickBot="1">
      <c r="A298" s="194" t="str">
        <f>IF('Імідж, маркетинг, профорієнтац'!A32=0," ",'Імідж, маркетинг, профорієнтац'!A32)</f>
        <v>V.</v>
      </c>
      <c r="B298" s="195" t="str">
        <f>IF('Імідж, маркетинг, профорієнтац'!B32=0," ",'Імідж, маркетинг, профорієнтац'!B32)</f>
        <v>Профорієнтаційна діяльність</v>
      </c>
      <c r="C298" s="202" t="str">
        <f>IF('Імідж, маркетинг, профорієнтац'!C32=0," ",'Імідж, маркетинг, профорієнтац'!C32)</f>
        <v xml:space="preserve"> </v>
      </c>
      <c r="D298" s="196" t="str">
        <f>IF('Імідж, маркетинг, профорієнтац'!D32=0," ",'Імідж, маркетинг, профорієнтац'!D32)</f>
        <v xml:space="preserve"> </v>
      </c>
      <c r="E298" s="203" t="str">
        <f>IF('Імідж, маркетинг, профорієнтац'!E32=0," ",'Імідж, маркетинг, профорієнтац'!E32)</f>
        <v xml:space="preserve"> </v>
      </c>
      <c r="F298" s="203" t="str">
        <f>IF('Імідж, маркетинг, профорієнтац'!F32=0," ",'Імідж, маркетинг, профорієнтац'!F32)</f>
        <v xml:space="preserve"> </v>
      </c>
      <c r="G298" s="203" t="str">
        <f>IF('Імідж, маркетинг, профорієнтац'!G32=0," ",'Імідж, маркетинг, профорієнтац'!G32)</f>
        <v xml:space="preserve"> </v>
      </c>
      <c r="H298" s="342" t="str">
        <f>IF('Імідж, маркетинг, профорієнтац'!H32=0," ",'Імідж, маркетинг, профорієнтац'!H32)</f>
        <v xml:space="preserve"> </v>
      </c>
      <c r="I298" s="203" t="str">
        <f>IF('Імідж, маркетинг, профорієнтац'!I32=0," ",'Імідж, маркетинг, профорієнтац'!I32)</f>
        <v>Веденєєва О.А.</v>
      </c>
      <c r="J298" s="203" t="str">
        <f>IF('Імідж, маркетинг, профорієнтац'!J32=0," ",'Імідж, маркетинг, профорієнтац'!J32)</f>
        <v xml:space="preserve"> </v>
      </c>
      <c r="K298" s="328" t="str">
        <f>IF('Імідж, маркетинг, профорієнтац'!K32=0," ",'Імідж, маркетинг, профорієнтац'!K32)</f>
        <v>Веденєєва О.А.</v>
      </c>
    </row>
    <row r="299" spans="1:11" ht="31.5">
      <c r="A299" s="165" t="str">
        <f>IF('Імідж, маркетинг, профорієнтац'!A33=0," ",'Імідж, маркетинг, профорієнтац'!A33)</f>
        <v>5.1</v>
      </c>
      <c r="B299" s="280" t="str">
        <f>IF('Імідж, маркетинг, профорієнтац'!B33=0," ",'Імідж, маркетинг, профорієнтац'!B33)</f>
        <v>Шефство від кафедри над ЗЗСО (заклад загальної середньої освіти) міста чи області</v>
      </c>
      <c r="C299" s="3" t="str">
        <f>IF('Імідж, маркетинг, профорієнтац'!C33=0," ",'Імідж, маркетинг, профорієнтац'!C33)</f>
        <v>30 балів у звітному періоді</v>
      </c>
      <c r="D299" s="156">
        <f>IF('Імідж, маркетинг, профорієнтац'!D33=0," ",'Імідж, маркетинг, профорієнтац'!D33)</f>
        <v>30</v>
      </c>
      <c r="E299" s="2" t="str">
        <f>IF('Імідж, маркетинг, профорієнтац'!E33=0," ",'Імідж, маркетинг, профорієнтац'!E33)</f>
        <v xml:space="preserve"> </v>
      </c>
      <c r="F299" s="54" t="str">
        <f>IF('Імідж, маркетинг, профорієнтац'!F33=0," ",'Імідж, маркетинг, профорієнтац'!F33)</f>
        <v xml:space="preserve"> </v>
      </c>
      <c r="G299" s="2" t="str">
        <f>IF('Імідж, маркетинг, профорієнтац'!G33=0," ",'Імідж, маркетинг, профорієнтац'!G33)</f>
        <v xml:space="preserve"> </v>
      </c>
      <c r="H299" s="343" t="str">
        <f>IF('Імідж, маркетинг, профорієнтац'!H33=0," ",'Імідж, маркетинг, профорієнтац'!H33)</f>
        <v xml:space="preserve"> </v>
      </c>
      <c r="I299" s="2" t="str">
        <f>IF('Імідж, маркетинг, профорієнтац'!I33=0," ",'Імідж, маркетинг, профорієнтац'!I33)</f>
        <v>Веденєєва О.А.</v>
      </c>
      <c r="J299" s="2" t="str">
        <f>IF('Імідж, маркетинг, профорієнтац'!J33=0," ",'Імідж, маркетинг, профорієнтац'!J33)</f>
        <v xml:space="preserve"> </v>
      </c>
      <c r="K299" s="2" t="str">
        <f>IF('Імідж, маркетинг, профорієнтац'!K33=0," ",'Імідж, маркетинг, профорієнтац'!K33)</f>
        <v xml:space="preserve"> </v>
      </c>
    </row>
    <row r="300" spans="1:11" ht="31.5">
      <c r="A300" s="165" t="str">
        <f>IF('Імідж, маркетинг, профорієнтац'!A34=0," ",'Імідж, маркетинг, профорієнтац'!A34)</f>
        <v>5.2</v>
      </c>
      <c r="B300" s="283" t="str">
        <f>IF('Імідж, маркетинг, профорієнтац'!B34=0," ",'Імідж, маркетинг, профорієнтац'!B34)</f>
        <v>Шефство від кафедри над ЗПО (заклад професійної освіти) та/або ЗФПО (заклад фахової передвищої освіти) міста чи області</v>
      </c>
      <c r="C300" s="4" t="str">
        <f>IF('Імідж, маркетинг, профорієнтац'!C34=0," ",'Імідж, маркетинг, профорієнтац'!C34)</f>
        <v>30 балів у звітному періоді</v>
      </c>
      <c r="D300" s="49">
        <f>IF('Імідж, маркетинг, профорієнтац'!D34=0," ",'Імідж, маркетинг, профорієнтац'!D34)</f>
        <v>30</v>
      </c>
      <c r="E300" s="1">
        <f>IF('Імідж, маркетинг, профорієнтац'!E34=0," ",'Імідж, маркетинг, профорієнтац'!E34)</f>
        <v>1</v>
      </c>
      <c r="F300" s="54">
        <f>IF('Імідж, маркетинг, профорієнтац'!F34=0," ",'Імідж, маркетинг, профорієнтац'!F34)</f>
        <v>30</v>
      </c>
      <c r="G300" s="1" t="str">
        <f>IF('Імідж, маркетинг, профорієнтац'!G34=0," ",'Імідж, маркетинг, профорієнтац'!G34)</f>
        <v>Виноградівське вище професійне училище № 34</v>
      </c>
      <c r="H300" s="339" t="str">
        <f>IF('Імідж, маркетинг, профорієнтац'!H34=0," ",'Імідж, маркетинг, профорієнтац'!H34)</f>
        <v xml:space="preserve"> </v>
      </c>
      <c r="I300" s="1" t="str">
        <f>IF('Імідж, маркетинг, профорієнтац'!I34=0," ",'Імідж, маркетинг, профорієнтац'!I34)</f>
        <v>Веденєєва О.А.</v>
      </c>
      <c r="J300" s="1" t="str">
        <f>IF('Імідж, маркетинг, профорієнтац'!J34=0," ",'Імідж, маркетинг, профорієнтац'!J34)</f>
        <v xml:space="preserve"> </v>
      </c>
      <c r="K300" s="1" t="str">
        <f>IF('Імідж, маркетинг, профорієнтац'!K34=0," ",'Імідж, маркетинг, профорієнтац'!K34)</f>
        <v xml:space="preserve"> </v>
      </c>
    </row>
    <row r="301" spans="1:11" ht="31.5">
      <c r="A301" s="165" t="str">
        <f>IF('Імідж, маркетинг, профорієнтац'!A35=0," ",'Імідж, маркетинг, профорієнтац'!A35)</f>
        <v>5.3</v>
      </c>
      <c r="B301" s="29" t="str">
        <f>IF('Імідж, маркетинг, профорієнтац'!B35=0," ",'Імідж, маркетинг, профорієнтац'!B35)</f>
        <v>Координація стосунків із підприємствами та організаціями-корпоративними клієнтами (постачальниками абітурієнтів)</v>
      </c>
      <c r="C301" s="4" t="str">
        <f>IF('Імідж, маркетинг, профорієнтац'!C35=0," ",'Імідж, маркетинг, профорієнтац'!C35)</f>
        <v>30 балів у звітному періоді</v>
      </c>
      <c r="D301" s="49">
        <f>IF('Імідж, маркетинг, профорієнтац'!D35=0," ",'Імідж, маркетинг, профорієнтац'!D35)</f>
        <v>30</v>
      </c>
      <c r="E301" s="1" t="str">
        <f>IF('Імідж, маркетинг, профорієнтац'!E35=0," ",'Імідж, маркетинг, профорієнтац'!E35)</f>
        <v xml:space="preserve"> </v>
      </c>
      <c r="F301" s="54" t="str">
        <f>IF('Імідж, маркетинг, профорієнтац'!F35=0," ",'Імідж, маркетинг, профорієнтац'!F35)</f>
        <v xml:space="preserve"> </v>
      </c>
      <c r="G301" s="1" t="str">
        <f>IF('Імідж, маркетинг, профорієнтац'!G35=0," ",'Імідж, маркетинг, профорієнтац'!G35)</f>
        <v xml:space="preserve"> </v>
      </c>
      <c r="H301" s="339" t="str">
        <f>IF('Імідж, маркетинг, профорієнтац'!H35=0," ",'Імідж, маркетинг, профорієнтац'!H35)</f>
        <v xml:space="preserve"> </v>
      </c>
      <c r="I301" s="1" t="str">
        <f>IF('Імідж, маркетинг, профорієнтац'!I35=0," ",'Імідж, маркетинг, профорієнтац'!I35)</f>
        <v>Веденєєва О.А.</v>
      </c>
      <c r="J301" s="1" t="str">
        <f>IF('Імідж, маркетинг, профорієнтац'!J35=0," ",'Імідж, маркетинг, профорієнтац'!J35)</f>
        <v xml:space="preserve"> </v>
      </c>
      <c r="K301" s="1" t="str">
        <f>IF('Імідж, маркетинг, профорієнтац'!K35=0," ",'Імідж, маркетинг, профорієнтац'!K35)</f>
        <v xml:space="preserve"> </v>
      </c>
    </row>
    <row r="302" spans="1:11" ht="31.5">
      <c r="A302" s="165" t="str">
        <f>IF('Імідж, маркетинг, профорієнтац'!A36=0," ",'Імідж, маркетинг, профорієнтац'!A36)</f>
        <v>5.4</v>
      </c>
      <c r="B302" s="118" t="str">
        <f>IF('Імідж, маркетинг, профорієнтац'!B36=0," ",'Імідж, маркетинг, профорієнтац'!B36)</f>
        <v>Відкриття та забезпечення функціонування гуртків для школярів за профілями кафедр</v>
      </c>
      <c r="C302" s="4" t="str">
        <f>IF('Імідж, маркетинг, профорієнтац'!C36=0," ",'Імідж, маркетинг, профорієнтац'!C36)</f>
        <v>20 балів у звітному періоді</v>
      </c>
      <c r="D302" s="49">
        <f>IF('Імідж, маркетинг, профорієнтац'!D36=0," ",'Імідж, маркетинг, профорієнтац'!D36)</f>
        <v>20</v>
      </c>
      <c r="E302" s="1" t="str">
        <f>IF('Імідж, маркетинг, профорієнтац'!E36=0," ",'Імідж, маркетинг, профорієнтац'!E36)</f>
        <v xml:space="preserve"> </v>
      </c>
      <c r="F302" s="54" t="str">
        <f>IF('Імідж, маркетинг, профорієнтац'!F36=0," ",'Імідж, маркетинг, профорієнтац'!F36)</f>
        <v xml:space="preserve"> </v>
      </c>
      <c r="G302" s="1" t="str">
        <f>IF('Імідж, маркетинг, профорієнтац'!G36=0," ",'Імідж, маркетинг, профорієнтац'!G36)</f>
        <v xml:space="preserve"> </v>
      </c>
      <c r="H302" s="339" t="str">
        <f>IF('Імідж, маркетинг, профорієнтац'!H36=0," ",'Імідж, маркетинг, профорієнтац'!H36)</f>
        <v xml:space="preserve"> </v>
      </c>
      <c r="I302" s="1" t="str">
        <f>IF('Імідж, маркетинг, профорієнтац'!I36=0," ",'Імідж, маркетинг, профорієнтац'!I36)</f>
        <v>Веденєєва О.А.</v>
      </c>
      <c r="J302" s="1" t="str">
        <f>IF('Імідж, маркетинг, профорієнтац'!J36=0," ",'Імідж, маркетинг, профорієнтац'!J36)</f>
        <v xml:space="preserve"> </v>
      </c>
      <c r="K302" s="1" t="str">
        <f>IF('Імідж, маркетинг, профорієнтац'!K36=0," ",'Імідж, маркетинг, профорієнтац'!K36)</f>
        <v xml:space="preserve"> </v>
      </c>
    </row>
    <row r="303" spans="1:11" ht="31.5">
      <c r="A303" s="165" t="str">
        <f>IF('Імідж, маркетинг, профорієнтац'!A37=0," ",'Імідж, маркетинг, профорієнтац'!A37)</f>
        <v>5.5</v>
      </c>
      <c r="B303" s="282" t="str">
        <f>IF('Імідж, маркетинг, профорієнтац'!B37=0," ",'Імідж, маркетинг, профорієнтац'!B37)</f>
        <v>Відкриття та забезпечення функціонування профільних/ліцейних класів у ЗЗСО</v>
      </c>
      <c r="C303" s="97" t="str">
        <f>IF('Імідж, маркетинг, профорієнтац'!C37=0," ",'Імідж, маркетинг, профорієнтац'!C37)</f>
        <v>30 балів у звітному періоді</v>
      </c>
      <c r="D303" s="49">
        <f>IF('Імідж, маркетинг, профорієнтац'!D37=0," ",'Імідж, маркетинг, профорієнтац'!D37)</f>
        <v>30</v>
      </c>
      <c r="E303" s="1" t="str">
        <f>IF('Імідж, маркетинг, профорієнтац'!E37=0," ",'Імідж, маркетинг, профорієнтац'!E37)</f>
        <v xml:space="preserve"> </v>
      </c>
      <c r="F303" s="54" t="str">
        <f>IF('Імідж, маркетинг, профорієнтац'!F37=0," ",'Імідж, маркетинг, профорієнтац'!F37)</f>
        <v xml:space="preserve"> </v>
      </c>
      <c r="G303" s="1" t="str">
        <f>IF('Імідж, маркетинг, профорієнтац'!G37=0," ",'Імідж, маркетинг, профорієнтац'!G37)</f>
        <v xml:space="preserve"> </v>
      </c>
      <c r="H303" s="339" t="str">
        <f>IF('Імідж, маркетинг, профорієнтац'!H37=0," ",'Імідж, маркетинг, профорієнтац'!H37)</f>
        <v xml:space="preserve"> </v>
      </c>
      <c r="I303" s="1" t="str">
        <f>IF('Імідж, маркетинг, профорієнтац'!I37=0," ",'Імідж, маркетинг, профорієнтац'!I37)</f>
        <v>Веденєєва О.А.</v>
      </c>
      <c r="J303" s="1" t="str">
        <f>IF('Імідж, маркетинг, профорієнтац'!J37=0," ",'Імідж, маркетинг, профорієнтац'!J37)</f>
        <v xml:space="preserve"> </v>
      </c>
      <c r="K303" s="1" t="str">
        <f>IF('Імідж, маркетинг, профорієнтац'!K37=0," ",'Імідж, маркетинг, профорієнтац'!K37)</f>
        <v xml:space="preserve"> </v>
      </c>
    </row>
    <row r="304" spans="1:11" ht="31.5">
      <c r="A304" s="165" t="str">
        <f>IF('Імідж, маркетинг, профорієнтац'!A38=0," ",'Імідж, маркетинг, профорієнтац'!A38)</f>
        <v>5.6</v>
      </c>
      <c r="B304" s="118" t="str">
        <f>IF('Імідж, маркетинг, профорієнтац'!B38=0," ",'Імідж, маркетинг, профорієнтац'!B38)</f>
        <v>Відкриття та забезпечення функціонування Школи лідерів учнівського самоврядування для старшокласників</v>
      </c>
      <c r="C304" s="4" t="str">
        <f>IF('Імідж, маркетинг, профорієнтац'!C38=0," ",'Імідж, маркетинг, профорієнтац'!C38)</f>
        <v>20 балів у звітному періоді</v>
      </c>
      <c r="D304" s="49">
        <f>IF('Імідж, маркетинг, профорієнтац'!D38=0," ",'Імідж, маркетинг, профорієнтац'!D38)</f>
        <v>20</v>
      </c>
      <c r="E304" s="1" t="str">
        <f>IF('Імідж, маркетинг, профорієнтац'!E38=0," ",'Імідж, маркетинг, профорієнтац'!E38)</f>
        <v xml:space="preserve"> </v>
      </c>
      <c r="F304" s="54" t="str">
        <f>IF('Імідж, маркетинг, профорієнтац'!F38=0," ",'Імідж, маркетинг, профорієнтац'!F38)</f>
        <v xml:space="preserve"> </v>
      </c>
      <c r="G304" s="1" t="str">
        <f>IF('Імідж, маркетинг, профорієнтац'!G38=0," ",'Імідж, маркетинг, профорієнтац'!G38)</f>
        <v xml:space="preserve"> </v>
      </c>
      <c r="H304" s="339" t="str">
        <f>IF('Імідж, маркетинг, профорієнтац'!H38=0," ",'Імідж, маркетинг, профорієнтац'!H38)</f>
        <v xml:space="preserve"> </v>
      </c>
      <c r="I304" s="1" t="str">
        <f>IF('Імідж, маркетинг, профорієнтац'!I38=0," ",'Імідж, маркетинг, профорієнтац'!I38)</f>
        <v xml:space="preserve"> </v>
      </c>
      <c r="J304" s="1" t="str">
        <f>IF('Імідж, маркетинг, профорієнтац'!J38=0," ",'Імідж, маркетинг, профорієнтац'!J38)</f>
        <v xml:space="preserve"> </v>
      </c>
      <c r="K304" s="1" t="str">
        <f>IF('Імідж, маркетинг, профорієнтац'!K38=0," ",'Імідж, маркетинг, профорієнтац'!K38)</f>
        <v xml:space="preserve"> </v>
      </c>
    </row>
    <row r="305" spans="1:11">
      <c r="A305" s="165" t="str">
        <f>IF('Імідж, маркетинг, профорієнтац'!A39=0," ",'Імідж, маркетинг, профорієнтац'!A39)</f>
        <v>5.7</v>
      </c>
      <c r="B305" s="265" t="str">
        <f>IF('Імідж, маркетинг, профорієнтац'!B39=0," ",'Імідж, маркетинг, профорієнтац'!B39)</f>
        <v>Створення та забезпечення функціонування Агітбригади</v>
      </c>
      <c r="C305" s="272" t="str">
        <f>IF('Імідж, маркетинг, профорієнтац'!C39=0," ",'Імідж, маркетинг, профорієнтац'!C39)</f>
        <v xml:space="preserve"> </v>
      </c>
      <c r="D305" s="220" t="str">
        <f>IF('Імідж, маркетинг, профорієнтац'!D39=0," ",'Імідж, маркетинг, профорієнтац'!D39)</f>
        <v xml:space="preserve"> </v>
      </c>
      <c r="E305" s="273" t="str">
        <f>IF('Імідж, маркетинг, профорієнтац'!E39=0," ",'Імідж, маркетинг, профорієнтац'!E39)</f>
        <v xml:space="preserve"> </v>
      </c>
      <c r="F305" s="273" t="str">
        <f>IF('Імідж, маркетинг, профорієнтац'!F39=0," ",'Імідж, маркетинг, профорієнтац'!F39)</f>
        <v xml:space="preserve"> </v>
      </c>
      <c r="G305" s="273" t="str">
        <f>IF('Імідж, маркетинг, профорієнтац'!G39=0," ",'Імідж, маркетинг, профорієнтац'!G39)</f>
        <v xml:space="preserve"> </v>
      </c>
      <c r="H305" s="340" t="str">
        <f>IF('Імідж, маркетинг, профорієнтац'!H39=0," ",'Імідж, маркетинг, профорієнтац'!H39)</f>
        <v xml:space="preserve"> </v>
      </c>
      <c r="I305" s="273" t="str">
        <f>IF('Імідж, маркетинг, профорієнтац'!I39=0," ",'Імідж, маркетинг, профорієнтац'!I39)</f>
        <v>Веденєєва О.А.</v>
      </c>
      <c r="J305" s="273" t="str">
        <f>IF('Імідж, маркетинг, профорієнтац'!J39=0," ",'Імідж, маркетинг, профорієнтац'!J39)</f>
        <v xml:space="preserve"> </v>
      </c>
      <c r="K305" s="273" t="str">
        <f>IF('Імідж, маркетинг, профорієнтац'!K39=0," ",'Імідж, маркетинг, профорієнтац'!K39)</f>
        <v xml:space="preserve"> </v>
      </c>
    </row>
    <row r="306" spans="1:11">
      <c r="A306" s="120" t="str">
        <f>IF('Імідж, маркетинг, профорієнтац'!A40=0," ",'Імідж, маркетинг, профорієнтац'!A40)</f>
        <v xml:space="preserve"> </v>
      </c>
      <c r="B306" s="105" t="str">
        <f>IF('Імідж, маркетинг, профорієнтац'!B40=0," ",'Імідж, маркетинг, профорієнтац'!B40)</f>
        <v>керівництво групою управління проєктом</v>
      </c>
      <c r="C306" s="4" t="str">
        <f>IF('Імідж, маркетинг, профорієнтац'!C40=0," ",'Імідж, маркетинг, профорієнтац'!C40)</f>
        <v>20 балів у звітному періоді</v>
      </c>
      <c r="D306" s="186">
        <f>IF('Імідж, маркетинг, профорієнтац'!D40=0," ",'Імідж, маркетинг, профорієнтац'!D40)</f>
        <v>20</v>
      </c>
      <c r="E306" s="31" t="str">
        <f>IF('Імідж, маркетинг, профорієнтац'!E40=0," ",'Імідж, маркетинг, профорієнтац'!E40)</f>
        <v xml:space="preserve"> </v>
      </c>
      <c r="F306" s="54" t="str">
        <f>IF('Імідж, маркетинг, профорієнтац'!F40=0," ",'Імідж, маркетинг, профорієнтац'!F40)</f>
        <v xml:space="preserve"> </v>
      </c>
      <c r="G306" s="31" t="str">
        <f>IF('Імідж, маркетинг, профорієнтац'!G40=0," ",'Імідж, маркетинг, профорієнтац'!G40)</f>
        <v xml:space="preserve"> </v>
      </c>
      <c r="H306" s="344" t="str">
        <f>IF('Імідж, маркетинг, профорієнтац'!H40=0," ",'Імідж, маркетинг, профорієнтац'!H40)</f>
        <v xml:space="preserve"> </v>
      </c>
      <c r="I306" s="31" t="str">
        <f>IF('Імідж, маркетинг, профорієнтац'!I40=0," ",'Імідж, маркетинг, профорієнтац'!I40)</f>
        <v>Веденєєва О.А.</v>
      </c>
      <c r="J306" s="31" t="str">
        <f>IF('Імідж, маркетинг, профорієнтац'!J40=0," ",'Імідж, маркетинг, профорієнтац'!J40)</f>
        <v xml:space="preserve"> </v>
      </c>
      <c r="K306" s="31" t="str">
        <f>IF('Імідж, маркетинг, профорієнтац'!K40=0," ",'Імідж, маркетинг, профорієнтац'!K40)</f>
        <v xml:space="preserve"> </v>
      </c>
    </row>
    <row r="307" spans="1:11">
      <c r="A307" s="120" t="str">
        <f>IF('Імідж, маркетинг, профорієнтац'!A41=0," ",'Імідж, маркетинг, профорієнтац'!A41)</f>
        <v xml:space="preserve"> </v>
      </c>
      <c r="B307" s="105" t="str">
        <f>IF('Імідж, маркетинг, профорієнтац'!B41=0," ",'Імідж, маркетинг, профорієнтац'!B41)</f>
        <v>членство в групі управління проєктом</v>
      </c>
      <c r="C307" s="4" t="str">
        <f>IF('Імідж, маркетинг, профорієнтац'!C41=0," ",'Імідж, маркетинг, профорієнтац'!C41)</f>
        <v>10 балів у звітному періоді</v>
      </c>
      <c r="D307" s="186">
        <f>IF('Імідж, маркетинг, профорієнтац'!D41=0," ",'Імідж, маркетинг, профорієнтац'!D41)</f>
        <v>10</v>
      </c>
      <c r="E307" s="31" t="str">
        <f>IF('Імідж, маркетинг, профорієнтац'!E41=0," ",'Імідж, маркетинг, профорієнтац'!E41)</f>
        <v xml:space="preserve"> </v>
      </c>
      <c r="F307" s="54" t="str">
        <f>IF('Імідж, маркетинг, профорієнтац'!F41=0," ",'Імідж, маркетинг, профорієнтац'!F41)</f>
        <v xml:space="preserve"> </v>
      </c>
      <c r="G307" s="31" t="str">
        <f>IF('Імідж, маркетинг, профорієнтац'!G41=0," ",'Імідж, маркетинг, профорієнтац'!G41)</f>
        <v xml:space="preserve"> </v>
      </c>
      <c r="H307" s="344" t="str">
        <f>IF('Імідж, маркетинг, профорієнтац'!H41=0," ",'Імідж, маркетинг, профорієнтац'!H41)</f>
        <v xml:space="preserve"> </v>
      </c>
      <c r="I307" s="31" t="str">
        <f>IF('Імідж, маркетинг, профорієнтац'!I41=0," ",'Імідж, маркетинг, профорієнтац'!I41)</f>
        <v>Веденєєва О.А.</v>
      </c>
      <c r="J307" s="31" t="str">
        <f>IF('Імідж, маркетинг, профорієнтац'!J41=0," ",'Імідж, маркетинг, профорієнтац'!J41)</f>
        <v xml:space="preserve"> </v>
      </c>
      <c r="K307" s="31" t="str">
        <f>IF('Імідж, маркетинг, профорієнтац'!K41=0," ",'Імідж, маркетинг, профорієнтац'!K41)</f>
        <v xml:space="preserve"> </v>
      </c>
    </row>
    <row r="308" spans="1:11">
      <c r="A308" s="165" t="str">
        <f>IF('Імідж, маркетинг, профорієнтац'!A42=0," ",'Імідж, маркетинг, профорієнтац'!A42)</f>
        <v>5.8</v>
      </c>
      <c r="B308" s="280" t="str">
        <f>IF('Імідж, маркетинг, профорієнтац'!B42=0," ",'Імідж, маркетинг, профорієнтац'!B42)</f>
        <v>Організація практики кращих студентів у ЗЗСО, ЗПО, ЗФПО</v>
      </c>
      <c r="C308" s="4" t="str">
        <f>IF('Імідж, маркетинг, профорієнтац'!C42=0," ",'Імідж, маркетинг, профорієнтац'!C42)</f>
        <v>20 балів у звітному періоді</v>
      </c>
      <c r="D308" s="49">
        <f>IF('Імідж, маркетинг, профорієнтац'!D42=0," ",'Імідж, маркетинг, профорієнтац'!D42)</f>
        <v>20</v>
      </c>
      <c r="E308" s="1" t="str">
        <f>IF('Імідж, маркетинг, профорієнтац'!E42=0," ",'Імідж, маркетинг, профорієнтац'!E42)</f>
        <v xml:space="preserve"> </v>
      </c>
      <c r="F308" s="54" t="str">
        <f>IF('Імідж, маркетинг, профорієнтац'!F42=0," ",'Імідж, маркетинг, профорієнтац'!F42)</f>
        <v xml:space="preserve"> </v>
      </c>
      <c r="G308" s="1" t="str">
        <f>IF('Імідж, маркетинг, профорієнтац'!G42=0," ",'Імідж, маркетинг, профорієнтац'!G42)</f>
        <v xml:space="preserve"> </v>
      </c>
      <c r="H308" s="344" t="str">
        <f>IF('Імідж, маркетинг, профорієнтац'!H42=0," ",'Імідж, маркетинг, профорієнтац'!H42)</f>
        <v xml:space="preserve"> </v>
      </c>
      <c r="I308" s="1" t="str">
        <f>IF('Імідж, маркетинг, профорієнтац'!I42=0," ",'Імідж, маркетинг, профорієнтац'!I42)</f>
        <v>Веденєєва О.А.</v>
      </c>
      <c r="J308" s="1" t="str">
        <f>IF('Імідж, маркетинг, профорієнтац'!J42=0," ",'Імідж, маркетинг, профорієнтац'!J42)</f>
        <v xml:space="preserve"> </v>
      </c>
      <c r="K308" s="1" t="str">
        <f>IF('Імідж, маркетинг, профорієнтац'!K42=0," ",'Імідж, маркетинг, профорієнтац'!K42)</f>
        <v xml:space="preserve"> </v>
      </c>
    </row>
    <row r="309" spans="1:11" ht="31.5">
      <c r="A309" s="165" t="str">
        <f>IF('Імідж, маркетинг, профорієнтац'!A43=0," ",'Імідж, маркетинг, профорієнтац'!A43)</f>
        <v>5.9</v>
      </c>
      <c r="B309" s="281" t="str">
        <f>IF('Імідж, маркетинг, профорієнтац'!B43=0," ",'Імідж, маркетинг, профорієнтац'!B43)</f>
        <v>Організація і проведення бліц-олімпіад, конкурсів, фотоквестів, мініфестивалів серед учнів випускних класів загальноосвітніх шкіл</v>
      </c>
      <c r="C309" s="4" t="str">
        <f>IF('Імідж, маркетинг, профорієнтац'!C43=0," ",'Імідж, маркетинг, профорієнтац'!C43)</f>
        <v>30 балів у звітному періоді</v>
      </c>
      <c r="D309" s="49">
        <f>IF('Імідж, маркетинг, профорієнтац'!D43=0," ",'Імідж, маркетинг, профорієнтац'!D43)</f>
        <v>30</v>
      </c>
      <c r="E309" s="1" t="str">
        <f>IF('Імідж, маркетинг, профорієнтац'!E43=0," ",'Імідж, маркетинг, профорієнтац'!E43)</f>
        <v xml:space="preserve"> </v>
      </c>
      <c r="F309" s="54" t="str">
        <f>IF('Імідж, маркетинг, профорієнтац'!F43=0," ",'Імідж, маркетинг, профорієнтац'!F43)</f>
        <v xml:space="preserve"> </v>
      </c>
      <c r="G309" s="1" t="str">
        <f>IF('Імідж, маркетинг, профорієнтац'!G43=0," ",'Імідж, маркетинг, профорієнтац'!G43)</f>
        <v xml:space="preserve"> </v>
      </c>
      <c r="H309" s="344" t="str">
        <f>IF('Імідж, маркетинг, профорієнтац'!H43=0," ",'Імідж, маркетинг, профорієнтац'!H43)</f>
        <v xml:space="preserve"> </v>
      </c>
      <c r="I309" s="1" t="str">
        <f>IF('Імідж, маркетинг, профорієнтац'!I43=0," ",'Імідж, маркетинг, профорієнтац'!I43)</f>
        <v>Веденєєва О.А.</v>
      </c>
      <c r="J309" s="1" t="str">
        <f>IF('Імідж, маркетинг, профорієнтац'!J43=0," ",'Імідж, маркетинг, профорієнтац'!J43)</f>
        <v xml:space="preserve"> </v>
      </c>
      <c r="K309" s="1" t="str">
        <f>IF('Імідж, маркетинг, профорієнтац'!K43=0," ",'Імідж, маркетинг, профорієнтац'!K43)</f>
        <v xml:space="preserve"> </v>
      </c>
    </row>
    <row r="310" spans="1:11">
      <c r="A310" s="165" t="str">
        <f>IF('Імідж, маркетинг, профорієнтац'!A44=0," ",'Імідж, маркетинг, профорієнтац'!A44)</f>
        <v>5.10</v>
      </c>
      <c r="B310" s="282" t="str">
        <f>IF('Імідж, маркетинг, профорієнтац'!B44=0," ",'Імідж, маркетинг, профорієнтац'!B44)</f>
        <v>Проведення відкритих лекцій у ЗЗСО, ЗПО, ЗФПО (за кожну)</v>
      </c>
      <c r="C310" s="4" t="str">
        <f>IF('Імідж, маркетинг, профорієнтац'!C44=0," ",'Імідж, маркетинг, профорієнтац'!C44)</f>
        <v>10 балів у звітному періоді</v>
      </c>
      <c r="D310" s="49">
        <f>IF('Імідж, маркетинг, профорієнтац'!D44=0," ",'Імідж, маркетинг, профорієнтац'!D44)</f>
        <v>10</v>
      </c>
      <c r="E310" s="1">
        <f>IF('Імідж, маркетинг, профорієнтац'!E44=0," ",'Імідж, маркетинг, профорієнтац'!E44)</f>
        <v>2</v>
      </c>
      <c r="F310" s="54">
        <f>IF('Імідж, маркетинг, профорієнтац'!F44=0," ",'Імідж, маркетинг, профорієнтац'!F44)</f>
        <v>20</v>
      </c>
      <c r="G310" s="1" t="str">
        <f>IF('Імідж, маркетинг, профорієнтац'!G44=0," ",'Імідж, маркетинг, профорієнтац'!G44)</f>
        <v>05.12.23 р. та 10.12.23 р. висвітлено на сторінці Фейсбук Карпатський інститут</v>
      </c>
      <c r="H310" s="344" t="str">
        <f>IF('Імідж, маркетинг, профорієнтац'!H44=0," ",'Імідж, маркетинг, профорієнтац'!H44)</f>
        <v xml:space="preserve"> </v>
      </c>
      <c r="I310" s="1" t="str">
        <f>IF('Імідж, маркетинг, профорієнтац'!I44=0," ",'Імідж, маркетинг, профорієнтац'!I44)</f>
        <v>Веденєєва О.А.</v>
      </c>
      <c r="J310" s="1" t="str">
        <f>IF('Імідж, маркетинг, профорієнтац'!J44=0," ",'Імідж, маркетинг, профорієнтац'!J44)</f>
        <v xml:space="preserve"> </v>
      </c>
      <c r="K310" s="1" t="str">
        <f>IF('Імідж, маркетинг, профорієнтац'!K44=0," ",'Імідж, маркетинг, профорієнтац'!K44)</f>
        <v xml:space="preserve"> </v>
      </c>
    </row>
    <row r="311" spans="1:11" ht="47.25">
      <c r="A311" s="165" t="str">
        <f>IF('Імідж, маркетинг, профорієнтац'!A45=0," ",'Імідж, маркетинг, профорієнтац'!A45)</f>
        <v>5.11</v>
      </c>
      <c r="B311" s="118" t="str">
        <f>IF('Імідж, маркетинг, профорієнтац'!B45=0," ",'Імідж, маркетинг, профорієнтац'!B45)</f>
        <v>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v>
      </c>
      <c r="C311" s="4" t="str">
        <f>IF('Імідж, маркетинг, профорієнтац'!C45=0," ",'Імідж, маркетинг, профорієнтац'!C45)</f>
        <v>10 балів у звітному періоді</v>
      </c>
      <c r="D311" s="49">
        <f>IF('Імідж, маркетинг, профорієнтац'!D45=0," ",'Імідж, маркетинг, профорієнтац'!D45)</f>
        <v>10</v>
      </c>
      <c r="E311" s="1" t="str">
        <f>IF('Імідж, маркетинг, профорієнтац'!E45=0," ",'Імідж, маркетинг, профорієнтац'!E45)</f>
        <v xml:space="preserve"> </v>
      </c>
      <c r="F311" s="54" t="str">
        <f>IF('Імідж, маркетинг, профорієнтац'!F45=0," ",'Імідж, маркетинг, профорієнтац'!F45)</f>
        <v xml:space="preserve"> </v>
      </c>
      <c r="G311" s="1" t="str">
        <f>IF('Імідж, маркетинг, профорієнтац'!G45=0," ",'Імідж, маркетинг, профорієнтац'!G45)</f>
        <v xml:space="preserve"> </v>
      </c>
      <c r="H311" s="344" t="str">
        <f>IF('Імідж, маркетинг, профорієнтац'!H45=0," ",'Імідж, маркетинг, профорієнтац'!H45)</f>
        <v xml:space="preserve"> </v>
      </c>
      <c r="I311" s="1" t="str">
        <f>IF('Імідж, маркетинг, профорієнтац'!I45=0," ",'Імідж, маркетинг, профорієнтац'!I45)</f>
        <v>Веденєєва О.А.</v>
      </c>
      <c r="J311" s="1" t="str">
        <f>IF('Імідж, маркетинг, профорієнтац'!J45=0," ",'Імідж, маркетинг, профорієнтац'!J45)</f>
        <v xml:space="preserve"> </v>
      </c>
      <c r="K311" s="1" t="str">
        <f>IF('Імідж, маркетинг, профорієнтац'!K45=0," ",'Імідж, маркетинг, профорієнтац'!K45)</f>
        <v xml:space="preserve"> </v>
      </c>
    </row>
    <row r="312" spans="1:11" ht="31.5">
      <c r="A312" s="165" t="str">
        <f>IF('Імідж, маркетинг, профорієнтац'!A46=0," ",'Імідж, маркетинг, профорієнтац'!A46)</f>
        <v>5.12</v>
      </c>
      <c r="B312" s="118" t="str">
        <f>IF('Імідж, маркетинг, профорієнтац'!B46=0," ",'Імідж, маркетинг, профорієнтац'!B46)</f>
        <v>Проведення семінарів, тренінгів, майстер-класів для шкільних вчителів (за кожен захід)</v>
      </c>
      <c r="C312" s="4" t="str">
        <f>IF('Імідж, маркетинг, профорієнтац'!C46=0," ",'Імідж, маркетинг, профорієнтац'!C46)</f>
        <v>10 балів у звітному періоді</v>
      </c>
      <c r="D312" s="49">
        <f>IF('Імідж, маркетинг, профорієнтац'!D46=0," ",'Імідж, маркетинг, профорієнтац'!D46)</f>
        <v>10</v>
      </c>
      <c r="E312" s="1" t="str">
        <f>IF('Імідж, маркетинг, профорієнтац'!E46=0," ",'Імідж, маркетинг, профорієнтац'!E46)</f>
        <v xml:space="preserve"> </v>
      </c>
      <c r="F312" s="54" t="str">
        <f>IF('Імідж, маркетинг, профорієнтац'!F46=0," ",'Імідж, маркетинг, профорієнтац'!F46)</f>
        <v xml:space="preserve"> </v>
      </c>
      <c r="G312" s="1" t="str">
        <f>IF('Імідж, маркетинг, профорієнтац'!G46=0," ",'Імідж, маркетинг, профорієнтац'!G46)</f>
        <v xml:space="preserve"> </v>
      </c>
      <c r="H312" s="344" t="str">
        <f>IF('Імідж, маркетинг, профорієнтац'!H46=0," ",'Імідж, маркетинг, профорієнтац'!H46)</f>
        <v xml:space="preserve"> </v>
      </c>
      <c r="I312" s="1" t="str">
        <f>IF('Імідж, маркетинг, профорієнтац'!I46=0," ",'Імідж, маркетинг, профорієнтац'!I46)</f>
        <v>Веденєєва О.А.</v>
      </c>
      <c r="J312" s="1" t="str">
        <f>IF('Імідж, маркетинг, профорієнтац'!J46=0," ",'Імідж, маркетинг, профорієнтац'!J46)</f>
        <v xml:space="preserve"> </v>
      </c>
      <c r="K312" s="1" t="str">
        <f>IF('Імідж, маркетинг, профорієнтац'!K46=0," ",'Імідж, маркетинг, профорієнтац'!K46)</f>
        <v xml:space="preserve"> </v>
      </c>
    </row>
    <row r="313" spans="1:11" ht="31.5">
      <c r="A313" s="165" t="str">
        <f>IF('Імідж, маркетинг, профорієнтац'!A47=0," ",'Імідж, маркетинг, профорієнтац'!A47)</f>
        <v>5.13</v>
      </c>
      <c r="B313" s="118" t="str">
        <f>IF('Імідж, маркетинг, профорієнтац'!B47=0," ",'Імідж, маркетинг, профорієнтац'!B47)</f>
        <v>Проведення екскурсій по університету для груп потенційних вступників (за кожну)</v>
      </c>
      <c r="C313" s="4" t="str">
        <f>IF('Імідж, маркетинг, профорієнтац'!C47=0," ",'Імідж, маркетинг, профорієнтац'!C47)</f>
        <v>10 балів у звітному періоді</v>
      </c>
      <c r="D313" s="49">
        <f>IF('Імідж, маркетинг, профорієнтац'!D47=0," ",'Імідж, маркетинг, профорієнтац'!D47)</f>
        <v>10</v>
      </c>
      <c r="E313" s="1" t="str">
        <f>IF('Імідж, маркетинг, профорієнтац'!E47=0," ",'Імідж, маркетинг, профорієнтац'!E47)</f>
        <v xml:space="preserve"> </v>
      </c>
      <c r="F313" s="54" t="str">
        <f>IF('Імідж, маркетинг, профорієнтац'!F47=0," ",'Імідж, маркетинг, профорієнтац'!F47)</f>
        <v xml:space="preserve"> </v>
      </c>
      <c r="G313" s="1" t="str">
        <f>IF('Імідж, маркетинг, профорієнтац'!G47=0," ",'Імідж, маркетинг, профорієнтац'!G47)</f>
        <v xml:space="preserve"> </v>
      </c>
      <c r="H313" s="344" t="str">
        <f>IF('Імідж, маркетинг, профорієнтац'!H47=0," ",'Імідж, маркетинг, профорієнтац'!H47)</f>
        <v xml:space="preserve"> </v>
      </c>
      <c r="I313" s="1" t="str">
        <f>IF('Імідж, маркетинг, профорієнтац'!I47=0," ",'Імідж, маркетинг, профорієнтац'!I47)</f>
        <v>Веденєєва О.А.</v>
      </c>
      <c r="J313" s="1" t="str">
        <f>IF('Імідж, маркетинг, профорієнтац'!J47=0," ",'Імідж, маркетинг, профорієнтац'!J47)</f>
        <v xml:space="preserve"> </v>
      </c>
      <c r="K313" s="1" t="str">
        <f>IF('Імідж, маркетинг, профорієнтац'!K47=0," ",'Імідж, маркетинг, профорієнтац'!K47)</f>
        <v xml:space="preserve"> </v>
      </c>
    </row>
    <row r="314" spans="1:11" ht="31.5">
      <c r="A314" s="165" t="str">
        <f>IF('Імідж, маркетинг, профорієнтац'!A48=0," ",'Імідж, маркетинг, профорієнтац'!A48)</f>
        <v>5.14</v>
      </c>
      <c r="B314" s="118" t="str">
        <f>IF('Імідж, маркетинг, профорієнтац'!B48=0," ",'Імідж, маркетинг, профорієнтац'!B48)</f>
        <v>Проведення презентацій освітніх послуг університету на підприємствах (за кожен захід)</v>
      </c>
      <c r="C314" s="4" t="str">
        <f>IF('Імідж, маркетинг, профорієнтац'!C48=0," ",'Імідж, маркетинг, профорієнтац'!C48)</f>
        <v>10 балів у звітному періоді</v>
      </c>
      <c r="D314" s="49">
        <f>IF('Імідж, маркетинг, профорієнтац'!D48=0," ",'Імідж, маркетинг, профорієнтац'!D48)</f>
        <v>10</v>
      </c>
      <c r="E314" s="1" t="str">
        <f>IF('Імідж, маркетинг, профорієнтац'!E48=0," ",'Імідж, маркетинг, профорієнтац'!E48)</f>
        <v xml:space="preserve"> </v>
      </c>
      <c r="F314" s="54" t="str">
        <f>IF('Імідж, маркетинг, профорієнтац'!F48=0," ",'Імідж, маркетинг, профорієнтац'!F48)</f>
        <v xml:space="preserve"> </v>
      </c>
      <c r="G314" s="1" t="str">
        <f>IF('Імідж, маркетинг, профорієнтац'!G48=0," ",'Імідж, маркетинг, профорієнтац'!G48)</f>
        <v xml:space="preserve"> </v>
      </c>
      <c r="H314" s="344" t="str">
        <f>IF('Імідж, маркетинг, профорієнтац'!H48=0," ",'Імідж, маркетинг, профорієнтац'!H48)</f>
        <v xml:space="preserve"> </v>
      </c>
      <c r="I314" s="1" t="str">
        <f>IF('Імідж, маркетинг, профорієнтац'!I48=0," ",'Імідж, маркетинг, профорієнтац'!I48)</f>
        <v>Веденєєва О.А.</v>
      </c>
      <c r="J314" s="1" t="str">
        <f>IF('Імідж, маркетинг, профорієнтац'!J48=0," ",'Імідж, маркетинг, профорієнтац'!J48)</f>
        <v xml:space="preserve"> </v>
      </c>
      <c r="K314" s="1" t="str">
        <f>IF('Імідж, маркетинг, профорієнтац'!K48=0," ",'Імідж, маркетинг, профорієнтац'!K48)</f>
        <v xml:space="preserve"> </v>
      </c>
    </row>
    <row r="315" spans="1:11" ht="31.5">
      <c r="A315" s="165" t="str">
        <f>IF('Імідж, маркетинг, профорієнтац'!A49=0," ",'Імідж, маркетинг, профорієнтац'!A49)</f>
        <v>5.15</v>
      </c>
      <c r="B315" s="279" t="str">
        <f>IF('Імідж, маркетинг, профорієнтац'!B49=0," ",'Імідж, маркетинг, профорієнтац'!B49)</f>
        <v>Організація виїзних днів відкритих дверей у ЗЗСО, ЗПО, ЗФПО (за кожен захід)</v>
      </c>
      <c r="C315" s="4" t="str">
        <f>IF('Імідж, маркетинг, профорієнтац'!C49=0," ",'Імідж, маркетинг, профорієнтац'!C49)</f>
        <v>30 балів у звітному періоді</v>
      </c>
      <c r="D315" s="49">
        <f>IF('Імідж, маркетинг, профорієнтац'!D49=0," ",'Імідж, маркетинг, профорієнтац'!D49)</f>
        <v>30</v>
      </c>
      <c r="E315" s="1" t="str">
        <f>IF('Імідж, маркетинг, профорієнтац'!E49=0," ",'Імідж, маркетинг, профорієнтац'!E49)</f>
        <v xml:space="preserve"> </v>
      </c>
      <c r="F315" s="54" t="str">
        <f>IF('Імідж, маркетинг, профорієнтац'!F49=0," ",'Імідж, маркетинг, профорієнтац'!F49)</f>
        <v xml:space="preserve"> </v>
      </c>
      <c r="G315" s="1" t="str">
        <f>IF('Імідж, маркетинг, профорієнтац'!G49=0," ",'Імідж, маркетинг, профорієнтац'!G49)</f>
        <v xml:space="preserve"> </v>
      </c>
      <c r="H315" s="344" t="str">
        <f>IF('Імідж, маркетинг, профорієнтац'!H49=0," ",'Імідж, маркетинг, профорієнтац'!H49)</f>
        <v xml:space="preserve"> </v>
      </c>
      <c r="I315" s="1" t="str">
        <f>IF('Імідж, маркетинг, профорієнтац'!I49=0," ",'Імідж, маркетинг, профорієнтац'!I49)</f>
        <v>Веденєєва О.А.</v>
      </c>
      <c r="J315" s="1" t="str">
        <f>IF('Імідж, маркетинг, профорієнтац'!J49=0," ",'Імідж, маркетинг, профорієнтац'!J49)</f>
        <v xml:space="preserve"> </v>
      </c>
      <c r="K315" s="1" t="str">
        <f>IF('Імідж, маркетинг, профорієнтац'!K49=0," ",'Імідж, маркетинг, профорієнтац'!K49)</f>
        <v xml:space="preserve"> </v>
      </c>
    </row>
    <row r="316" spans="1:11" ht="31.5">
      <c r="A316" s="165" t="str">
        <f>IF('Імідж, маркетинг, профорієнтац'!A50=0," ",'Імідж, маркетинг, профорієнтац'!A50)</f>
        <v>5.16</v>
      </c>
      <c r="B316" s="279" t="str">
        <f>IF('Імідж, маркетинг, профорієнтац'!B50=0," ",'Імідж, маркетинг, профорієнтац'!B50)</f>
        <v>Організація відвідування університету випускниками ЗЗСО, ЗПО, ЗФПО (за кожен захід)</v>
      </c>
      <c r="C316" s="4" t="str">
        <f>IF('Імідж, маркетинг, профорієнтац'!C50=0," ",'Імідж, маркетинг, профорієнтац'!C50)</f>
        <v>30 балів у звітному періоді</v>
      </c>
      <c r="D316" s="49">
        <f>IF('Імідж, маркетинг, профорієнтац'!D50=0," ",'Імідж, маркетинг, профорієнтац'!D50)</f>
        <v>30</v>
      </c>
      <c r="E316" s="1" t="str">
        <f>IF('Імідж, маркетинг, профорієнтац'!E50=0," ",'Імідж, маркетинг, профорієнтац'!E50)</f>
        <v xml:space="preserve"> </v>
      </c>
      <c r="F316" s="54" t="str">
        <f>IF('Імідж, маркетинг, профорієнтац'!F50=0," ",'Імідж, маркетинг, профорієнтац'!F50)</f>
        <v xml:space="preserve"> </v>
      </c>
      <c r="G316" s="1" t="str">
        <f>IF('Імідж, маркетинг, профорієнтац'!G50=0," ",'Імідж, маркетинг, профорієнтац'!G50)</f>
        <v xml:space="preserve"> </v>
      </c>
      <c r="H316" s="344" t="str">
        <f>IF('Імідж, маркетинг, профорієнтац'!H50=0," ",'Імідж, маркетинг, профорієнтац'!H50)</f>
        <v xml:space="preserve"> </v>
      </c>
      <c r="I316" s="1" t="str">
        <f>IF('Імідж, маркетинг, профорієнтац'!I50=0," ",'Імідж, маркетинг, профорієнтац'!I50)</f>
        <v>Веденєєва О.А.</v>
      </c>
      <c r="J316" s="1" t="str">
        <f>IF('Імідж, маркетинг, профорієнтац'!J50=0," ",'Імідж, маркетинг, профорієнтац'!J50)</f>
        <v xml:space="preserve"> </v>
      </c>
      <c r="K316" s="1" t="str">
        <f>IF('Імідж, маркетинг, профорієнтац'!K50=0," ",'Імідж, маркетинг, профорієнтац'!K50)</f>
        <v xml:space="preserve"> </v>
      </c>
    </row>
    <row r="317" spans="1:11" ht="31.5">
      <c r="A317" s="165" t="str">
        <f>IF('Імідж, маркетинг, профорієнтац'!A51=0," ",'Імідж, маркетинг, профорієнтац'!A51)</f>
        <v>5.17</v>
      </c>
      <c r="B317" s="26" t="str">
        <f>IF('Імідж, маркетинг, профорієнтац'!B51=0," ",'Імідж, маркетинг, профорієнтац'!B51)</f>
        <v>Організація студентсько-учнівських фестивалей художньої самодіяльності, спортивних змагань, професійних і наукових конкурсів (за кожен захід)</v>
      </c>
      <c r="C317" s="4" t="str">
        <f>IF('Імідж, маркетинг, профорієнтац'!C51=0," ",'Імідж, маркетинг, профорієнтац'!C51)</f>
        <v>30 балів у звітному періоді</v>
      </c>
      <c r="D317" s="49">
        <f>IF('Імідж, маркетинг, профорієнтац'!D51=0," ",'Імідж, маркетинг, профорієнтац'!D51)</f>
        <v>30</v>
      </c>
      <c r="E317" s="1" t="str">
        <f>IF('Імідж, маркетинг, профорієнтац'!E51=0," ",'Імідж, маркетинг, профорієнтац'!E51)</f>
        <v xml:space="preserve"> </v>
      </c>
      <c r="F317" s="54" t="str">
        <f>IF('Імідж, маркетинг, профорієнтац'!F51=0," ",'Імідж, маркетинг, профорієнтац'!F51)</f>
        <v xml:space="preserve"> </v>
      </c>
      <c r="G317" s="1" t="str">
        <f>IF('Імідж, маркетинг, профорієнтац'!G51=0," ",'Імідж, маркетинг, профорієнтац'!G51)</f>
        <v xml:space="preserve"> </v>
      </c>
      <c r="H317" s="344" t="str">
        <f>IF('Імідж, маркетинг, профорієнтац'!H51=0," ",'Імідж, маркетинг, профорієнтац'!H51)</f>
        <v xml:space="preserve"> </v>
      </c>
      <c r="I317" s="1" t="str">
        <f>IF('Імідж, маркетинг, профорієнтац'!I51=0," ",'Імідж, маркетинг, профорієнтац'!I51)</f>
        <v>Веденєєва О.А.</v>
      </c>
      <c r="J317" s="1" t="str">
        <f>IF('Імідж, маркетинг, профорієнтац'!J51=0," ",'Імідж, маркетинг, профорієнтац'!J51)</f>
        <v xml:space="preserve"> </v>
      </c>
      <c r="K317" s="1" t="str">
        <f>IF('Імідж, маркетинг, профорієнтац'!K51=0," ",'Імідж, маркетинг, профорієнтац'!K51)</f>
        <v xml:space="preserve"> </v>
      </c>
    </row>
    <row r="318" spans="1:11" ht="31.5">
      <c r="A318" s="165" t="str">
        <f>IF('Імідж, маркетинг, профорієнтац'!A52=0," ",'Імідж, маркетинг, профорієнтац'!A52)</f>
        <v>5.18</v>
      </c>
      <c r="B318" s="265" t="str">
        <f>IF('Імідж, маркетинг, профорієнтац'!B52=0," ",'Імідж, маркетинг, профорієнтац'!B52)</f>
        <v>Проведення соціологічних/маркетингових досліджень серед цільових аудиторій</v>
      </c>
      <c r="C318" s="272" t="str">
        <f>IF('Імідж, маркетинг, профорієнтац'!C52=0," ",'Імідж, маркетинг, профорієнтац'!C52)</f>
        <v xml:space="preserve"> </v>
      </c>
      <c r="D318" s="220" t="str">
        <f>IF('Імідж, маркетинг, профорієнтац'!D52=0," ",'Імідж, маркетинг, профорієнтац'!D52)</f>
        <v xml:space="preserve"> </v>
      </c>
      <c r="E318" s="273" t="str">
        <f>IF('Імідж, маркетинг, профорієнтац'!E52=0," ",'Імідж, маркетинг, профорієнтац'!E52)</f>
        <v xml:space="preserve"> </v>
      </c>
      <c r="F318" s="273" t="str">
        <f>IF('Імідж, маркетинг, профорієнтац'!F52=0," ",'Імідж, маркетинг, профорієнтац'!F52)</f>
        <v xml:space="preserve"> </v>
      </c>
      <c r="G318" s="273" t="str">
        <f>IF('Імідж, маркетинг, профорієнтац'!G52=0," ",'Імідж, маркетинг, профорієнтац'!G52)</f>
        <v xml:space="preserve"> </v>
      </c>
      <c r="H318" s="340" t="str">
        <f>IF('Імідж, маркетинг, профорієнтац'!H52=0," ",'Імідж, маркетинг, профорієнтац'!H52)</f>
        <v xml:space="preserve"> </v>
      </c>
      <c r="I318" s="273" t="str">
        <f>IF('Імідж, маркетинг, профорієнтац'!I52=0," ",'Імідж, маркетинг, профорієнтац'!I52)</f>
        <v>Веденєєва О.А.</v>
      </c>
      <c r="J318" s="273" t="str">
        <f>IF('Імідж, маркетинг, профорієнтац'!J52=0," ",'Імідж, маркетинг, профорієнтац'!J52)</f>
        <v xml:space="preserve"> </v>
      </c>
      <c r="K318" s="273" t="str">
        <f>IF('Імідж, маркетинг, профорієнтац'!K52=0," ",'Імідж, маркетинг, профорієнтац'!K52)</f>
        <v xml:space="preserve"> </v>
      </c>
    </row>
    <row r="319" spans="1:11">
      <c r="A319" s="120" t="str">
        <f>IF('Імідж, маркетинг, профорієнтац'!A53=0," ",'Імідж, маркетинг, профорієнтац'!A53)</f>
        <v xml:space="preserve"> </v>
      </c>
      <c r="B319" s="28" t="str">
        <f>IF('Імідж, маркетинг, профорієнтац'!B53=0," ",'Імідж, маркетинг, профорієнтац'!B53)</f>
        <v>організація</v>
      </c>
      <c r="C319" s="4" t="str">
        <f>IF('Імідж, маркетинг, профорієнтац'!C53=0," ",'Імідж, маркетинг, профорієнтац'!C53)</f>
        <v>30 балів у звітному періоді</v>
      </c>
      <c r="D319" s="186">
        <f>IF('Імідж, маркетинг, профорієнтац'!D53=0," ",'Імідж, маркетинг, профорієнтац'!D53)</f>
        <v>30</v>
      </c>
      <c r="E319" s="31" t="str">
        <f>IF('Імідж, маркетинг, профорієнтац'!E53=0," ",'Імідж, маркетинг, профорієнтац'!E53)</f>
        <v xml:space="preserve"> </v>
      </c>
      <c r="F319" s="54" t="str">
        <f>IF('Імідж, маркетинг, профорієнтац'!F53=0," ",'Імідж, маркетинг, профорієнтац'!F53)</f>
        <v xml:space="preserve"> </v>
      </c>
      <c r="G319" s="31" t="str">
        <f>IF('Імідж, маркетинг, профорієнтац'!G53=0," ",'Імідж, маркетинг, профорієнтац'!G53)</f>
        <v xml:space="preserve"> </v>
      </c>
      <c r="H319" s="344" t="str">
        <f>IF('Імідж, маркетинг, профорієнтац'!H53=0," ",'Імідж, маркетинг, профорієнтац'!H53)</f>
        <v xml:space="preserve"> </v>
      </c>
      <c r="I319" s="31" t="str">
        <f>IF('Імідж, маркетинг, профорієнтац'!I53=0," ",'Імідж, маркетинг, профорієнтац'!I53)</f>
        <v>Веденєєва О.А.</v>
      </c>
      <c r="J319" s="31" t="str">
        <f>IF('Імідж, маркетинг, профорієнтац'!J53=0," ",'Імідж, маркетинг, профорієнтац'!J53)</f>
        <v xml:space="preserve"> </v>
      </c>
      <c r="K319" s="31" t="str">
        <f>IF('Імідж, маркетинг, профорієнтац'!K53=0," ",'Імідж, маркетинг, профорієнтац'!K53)</f>
        <v xml:space="preserve"> </v>
      </c>
    </row>
    <row r="320" spans="1:11">
      <c r="A320" s="120" t="str">
        <f>IF('Імідж, маркетинг, профорієнтац'!A54=0," ",'Імідж, маркетинг, профорієнтац'!A54)</f>
        <v xml:space="preserve"> </v>
      </c>
      <c r="B320" s="28" t="str">
        <f>IF('Імідж, маркетинг, профорієнтац'!B54=0," ",'Імідж, маркетинг, профорієнтац'!B54)</f>
        <v>підготовка звіту</v>
      </c>
      <c r="C320" s="4" t="str">
        <f>IF('Імідж, маркетинг, профорієнтац'!C54=0," ",'Імідж, маркетинг, профорієнтац'!C54)</f>
        <v>30 балів у звітному періоді</v>
      </c>
      <c r="D320" s="186">
        <f>IF('Імідж, маркетинг, профорієнтац'!D54=0," ",'Імідж, маркетинг, профорієнтац'!D54)</f>
        <v>30</v>
      </c>
      <c r="E320" s="31" t="str">
        <f>IF('Імідж, маркетинг, профорієнтац'!E54=0," ",'Імідж, маркетинг, профорієнтац'!E54)</f>
        <v xml:space="preserve"> </v>
      </c>
      <c r="F320" s="54" t="str">
        <f>IF('Імідж, маркетинг, профорієнтац'!F54=0," ",'Імідж, маркетинг, профорієнтац'!F54)</f>
        <v xml:space="preserve"> </v>
      </c>
      <c r="G320" s="31" t="str">
        <f>IF('Імідж, маркетинг, профорієнтац'!G54=0," ",'Імідж, маркетинг, профорієнтац'!G54)</f>
        <v xml:space="preserve"> </v>
      </c>
      <c r="H320" s="344" t="str">
        <f>IF('Імідж, маркетинг, профорієнтац'!H54=0," ",'Імідж, маркетинг, профорієнтац'!H54)</f>
        <v xml:space="preserve"> </v>
      </c>
      <c r="I320" s="31" t="str">
        <f>IF('Імідж, маркетинг, профорієнтац'!I54=0," ",'Імідж, маркетинг, профорієнтац'!I54)</f>
        <v>Веденєєва О.А.</v>
      </c>
      <c r="J320" s="31" t="str">
        <f>IF('Імідж, маркетинг, профорієнтац'!J54=0," ",'Імідж, маркетинг, профорієнтац'!J54)</f>
        <v xml:space="preserve"> </v>
      </c>
      <c r="K320" s="31" t="str">
        <f>IF('Імідж, маркетинг, профорієнтац'!K54=0," ",'Імідж, маркетинг, профорієнтац'!K54)</f>
        <v xml:space="preserve"> </v>
      </c>
    </row>
    <row r="321" spans="1:11" ht="16.5" thickBot="1">
      <c r="A321" s="166" t="str">
        <f>IF('Імідж, маркетинг, профорієнтац'!A55=0," ",'Імідж, маркетинг, профорієнтац'!A55)</f>
        <v>5.19</v>
      </c>
      <c r="B321" s="125" t="str">
        <f>IF('Імідж, маркетинг, профорієнтац'!B55=0," ",'Імідж, маркетинг, профорієнтац'!B55)</f>
        <v>Робота у складі приймальної / відбіркової комісії</v>
      </c>
      <c r="C321" s="40" t="str">
        <f>IF('Імідж, маркетинг, профорієнтац'!C55=0," ",'Імідж, маркетинг, профорієнтац'!C55)</f>
        <v>30 балів у звітному періоді</v>
      </c>
      <c r="D321" s="185">
        <f>IF('Імідж, маркетинг, профорієнтац'!D55=0," ",'Імідж, маркетинг, профорієнтац'!D55)</f>
        <v>30</v>
      </c>
      <c r="E321" s="35" t="str">
        <f>IF('Імідж, маркетинг, профорієнтац'!E55=0," ",'Імідж, маркетинг, профорієнтац'!E55)</f>
        <v xml:space="preserve"> </v>
      </c>
      <c r="F321" s="54" t="str">
        <f>IF('Імідж, маркетинг, профорієнтац'!F55=0," ",'Імідж, маркетинг, профорієнтац'!F55)</f>
        <v xml:space="preserve"> </v>
      </c>
      <c r="G321" s="35" t="str">
        <f>IF('Імідж, маркетинг, профорієнтац'!G55=0," ",'Імідж, маркетинг, профорієнтац'!G55)</f>
        <v xml:space="preserve"> </v>
      </c>
      <c r="H321" s="341" t="str">
        <f>IF('Імідж, маркетинг, профорієнтац'!H55=0," ",'Імідж, маркетинг, профорієнтац'!H55)</f>
        <v xml:space="preserve"> </v>
      </c>
      <c r="I321" s="35" t="str">
        <f>IF('Імідж, маркетинг, профорієнтац'!I55=0," ",'Імідж, маркетинг, профорієнтац'!I55)</f>
        <v>Веденєєва О.А.</v>
      </c>
      <c r="J321" s="35" t="str">
        <f>IF('Імідж, маркетинг, профорієнтац'!J55=0," ",'Імідж, маркетинг, профорієнтац'!J55)</f>
        <v xml:space="preserve"> </v>
      </c>
      <c r="K321" s="35" t="str">
        <f>IF('Імідж, маркетинг, профорієнтац'!K55=0," ",'Імідж, маркетинг, профорієнтац'!K55)</f>
        <v xml:space="preserve"> </v>
      </c>
    </row>
    <row r="322" spans="1:11" ht="16.5" thickBot="1">
      <c r="A322" s="194" t="str">
        <f>IF('Імідж, маркетинг, профорієнтац'!A56=0," ",'Імідж, маркетинг, профорієнтац'!A56)</f>
        <v>VI.</v>
      </c>
      <c r="B322" s="204" t="str">
        <f>IF('Імідж, маркетинг, профорієнтац'!B56=0," ",'Імідж, маркетинг, профорієнтац'!B56)</f>
        <v>Маркетингова діяльність</v>
      </c>
      <c r="C322" s="202" t="str">
        <f>IF('Імідж, маркетинг, профорієнтац'!C56=0," ",'Імідж, маркетинг, профорієнтац'!C56)</f>
        <v xml:space="preserve"> </v>
      </c>
      <c r="D322" s="196" t="str">
        <f>IF('Імідж, маркетинг, профорієнтац'!D56=0," ",'Імідж, маркетинг, профорієнтац'!D56)</f>
        <v xml:space="preserve"> </v>
      </c>
      <c r="E322" s="203" t="str">
        <f>IF('Імідж, маркетинг, профорієнтац'!E56=0," ",'Імідж, маркетинг, профорієнтац'!E56)</f>
        <v xml:space="preserve"> </v>
      </c>
      <c r="F322" s="203" t="str">
        <f>IF('Імідж, маркетинг, профорієнтац'!F56=0," ",'Імідж, маркетинг, профорієнтац'!F56)</f>
        <v xml:space="preserve"> </v>
      </c>
      <c r="G322" s="203" t="str">
        <f>IF('Імідж, маркетинг, профорієнтац'!G56=0," ",'Імідж, маркетинг, профорієнтац'!G56)</f>
        <v xml:space="preserve"> </v>
      </c>
      <c r="H322" s="342" t="str">
        <f>IF('Імідж, маркетинг, профорієнтац'!H56=0," ",'Імідж, маркетинг, профорієнтац'!H56)</f>
        <v xml:space="preserve"> </v>
      </c>
      <c r="I322" s="203" t="str">
        <f>IF('Імідж, маркетинг, профорієнтац'!I56=0," ",'Імідж, маркетинг, профорієнтац'!I56)</f>
        <v xml:space="preserve"> </v>
      </c>
      <c r="J322" s="203" t="str">
        <f>IF('Імідж, маркетинг, профорієнтац'!J56=0," ",'Імідж, маркетинг, профорієнтац'!J56)</f>
        <v xml:space="preserve"> </v>
      </c>
      <c r="K322" s="203" t="str">
        <f>IF('Імідж, маркетинг, профорієнтац'!K56=0," ",'Імідж, маркетинг, профорієнтац'!K56)</f>
        <v xml:space="preserve"> </v>
      </c>
    </row>
    <row r="323" spans="1:11" ht="31.5">
      <c r="A323" s="165" t="str">
        <f>IF('Імідж, маркетинг, профорієнтац'!A57=0," ",'Імідж, маркетинг, профорієнтац'!A57)</f>
        <v>6.1</v>
      </c>
      <c r="B323" s="26" t="str">
        <f>IF('Імідж, маркетинг, профорієнтац'!B57=0," ",'Імідж, маркетинг, профорієнтац'!B57)</f>
        <v>Збір інформації та підготовка грунтовних довідок стосовно особливостей надання послуг освітніми закладами-конкурентами</v>
      </c>
      <c r="C323" s="3" t="str">
        <f>IF('Імідж, маркетинг, профорієнтац'!C57=0," ",'Імідж, маркетинг, профорієнтац'!C57)</f>
        <v>10 балів у звітному періоді</v>
      </c>
      <c r="D323" s="156">
        <f>IF('Імідж, маркетинг, профорієнтац'!D57=0," ",'Імідж, маркетинг, профорієнтац'!D57)</f>
        <v>10</v>
      </c>
      <c r="E323" s="2" t="str">
        <f>IF('Імідж, маркетинг, профорієнтац'!E57=0," ",'Імідж, маркетинг, профорієнтац'!E57)</f>
        <v xml:space="preserve"> </v>
      </c>
      <c r="F323" s="54" t="str">
        <f>IF('Імідж, маркетинг, профорієнтац'!F57=0," ",'Імідж, маркетинг, профорієнтац'!F57)</f>
        <v xml:space="preserve"> </v>
      </c>
      <c r="G323" s="2" t="str">
        <f>IF('Імідж, маркетинг, профорієнтац'!G57=0," ",'Імідж, маркетинг, профорієнтац'!G57)</f>
        <v xml:space="preserve"> </v>
      </c>
      <c r="H323" s="341" t="str">
        <f>IF('Імідж, маркетинг, профорієнтац'!H57=0," ",'Імідж, маркетинг, профорієнтац'!H57)</f>
        <v xml:space="preserve"> </v>
      </c>
      <c r="I323" s="2" t="str">
        <f>IF('Імідж, маркетинг, профорієнтац'!I57=0," ",'Імідж, маркетинг, профорієнтац'!I57)</f>
        <v>Веденєєва О.А.</v>
      </c>
      <c r="J323" s="2" t="str">
        <f>IF('Імідж, маркетинг, профорієнтац'!J57=0," ",'Імідж, маркетинг, профорієнтац'!J57)</f>
        <v xml:space="preserve"> </v>
      </c>
      <c r="K323" s="2" t="str">
        <f>IF('Імідж, маркетинг, профорієнтац'!K57=0," ",'Імідж, маркетинг, профорієнтац'!K57)</f>
        <v xml:space="preserve"> </v>
      </c>
    </row>
    <row r="324" spans="1:11" ht="16.5" thickBot="1">
      <c r="A324" s="165" t="str">
        <f>IF('Імідж, маркетинг, профорієнтац'!A58=0," ",'Імідж, маркетинг, профорієнтац'!A58)</f>
        <v>6.2</v>
      </c>
      <c r="B324" s="279" t="str">
        <f>IF('Імідж, маркетинг, профорієнтац'!B58=0," ",'Імідж, маркетинг, профорієнтац'!B58)</f>
        <v>Збір даних про ціни ЗВО-конкурентів (не менше 20 або всіх, якщо їх менше)</v>
      </c>
      <c r="C324" s="4" t="str">
        <f>IF('Імідж, маркетинг, профорієнтац'!C58=0," ",'Імідж, маркетинг, профорієнтац'!C58)</f>
        <v>20 балів у звітному періоді</v>
      </c>
      <c r="D324" s="49">
        <f>IF('Імідж, маркетинг, профорієнтац'!D58=0," ",'Імідж, маркетинг, профорієнтац'!D58)</f>
        <v>20</v>
      </c>
      <c r="E324" s="1" t="str">
        <f>IF('Імідж, маркетинг, профорієнтац'!E58=0," ",'Імідж, маркетинг, профорієнтац'!E58)</f>
        <v xml:space="preserve"> </v>
      </c>
      <c r="F324" s="54" t="str">
        <f>IF('Імідж, маркетинг, профорієнтац'!F58=0," ",'Імідж, маркетинг, профорієнтац'!F58)</f>
        <v xml:space="preserve"> </v>
      </c>
      <c r="G324" s="1" t="str">
        <f>IF('Імідж, маркетинг, профорієнтац'!G58=0," ",'Імідж, маркетинг, профорієнтац'!G58)</f>
        <v xml:space="preserve"> </v>
      </c>
      <c r="H324" s="450" t="str">
        <f>IF('Імідж, маркетинг, профорієнтац'!H58=0," ",'Імідж, маркетинг, профорієнтац'!H58)</f>
        <v xml:space="preserve"> </v>
      </c>
      <c r="I324" s="449" t="str">
        <f>IF('Імідж, маркетинг, профорієнтац'!I58=0," ",'Імідж, маркетинг, профорієнтац'!I58)</f>
        <v>Лопоносова Н.П.</v>
      </c>
      <c r="J324" s="1" t="str">
        <f>IF('Імідж, маркетинг, профорієнтац'!J58=0," ",'Імідж, маркетинг, профорієнтац'!J58)</f>
        <v xml:space="preserve"> </v>
      </c>
      <c r="K324" s="1" t="str">
        <f>IF('Імідж, маркетинг, профорієнтац'!K58=0," ",'Імідж, маркетинг, профорієнтац'!K58)</f>
        <v xml:space="preserve"> </v>
      </c>
    </row>
    <row r="325" spans="1:11" ht="32.25" thickBot="1">
      <c r="A325" s="205" t="str">
        <f>IF('Імідж, маркетинг, профорієнтац'!A59=0," ",'Імідж, маркетинг, профорієнтац'!A59)</f>
        <v xml:space="preserve"> </v>
      </c>
      <c r="B325" s="209" t="str">
        <f>IF('Імідж, маркетинг, профорієнтац'!B59=0," ",'Імідж, маркетинг, профорієнтац'!B59)</f>
        <v>Рейтингова оцінка за іміджеву, профорієнтаційну і маркетингову діяльність</v>
      </c>
      <c r="C325" s="205" t="str">
        <f>IF('Імідж, маркетинг, профорієнтац'!C59=0," ",'Імідж, маркетинг, профорієнтац'!C59)</f>
        <v xml:space="preserve"> </v>
      </c>
      <c r="D325" s="210" t="str">
        <f>IF('Імідж, маркетинг, профорієнтац'!D59=0," ",'Імідж, маркетинг, профорієнтац'!D59)</f>
        <v xml:space="preserve"> </v>
      </c>
      <c r="E325" s="205" t="str">
        <f>IF('Імідж, маркетинг, профорієнтац'!E59=0," ",'Імідж, маркетинг, профорієнтац'!E59)</f>
        <v xml:space="preserve"> </v>
      </c>
      <c r="F325" s="205">
        <f>IF('Імідж, маркетинг, профорієнтац'!F59=0," ",'Імідж, маркетинг, профорієнтац'!F59)</f>
        <v>120</v>
      </c>
      <c r="G325" s="205" t="str">
        <f>IF('Імідж, маркетинг, профорієнтац'!G59=0," ",'Імідж, маркетинг, профорієнтац'!G59)</f>
        <v xml:space="preserve"> </v>
      </c>
      <c r="H325" s="205" t="str">
        <f>IF('Імідж, маркетинг, профорієнтац'!H59=0," ",'Імідж, маркетинг, профорієнтац'!H59)</f>
        <v xml:space="preserve"> </v>
      </c>
      <c r="I325" s="205" t="str">
        <f>IF('Імідж, маркетинг, профорієнтац'!I59=0," ",'Імідж, маркетинг, профорієнтац'!I59)</f>
        <v xml:space="preserve"> </v>
      </c>
      <c r="J325" s="205" t="str">
        <f>IF('Імідж, маркетинг, профорієнтац'!J59=0," ",'Імідж, маркетинг, профорієнтац'!J59)</f>
        <v xml:space="preserve"> </v>
      </c>
      <c r="K325" s="205" t="str">
        <f>IF('Імідж, маркетинг, профорієнтац'!K59=0," ",'Імідж, маркетинг, профорієнтац'!K59)</f>
        <v xml:space="preserve"> </v>
      </c>
    </row>
  </sheetData>
  <autoFilter ref="A1:K325">
    <filterColumn colId="0" showButton="0"/>
    <filterColumn colId="1" showButton="0"/>
    <filterColumn colId="2" showButton="0"/>
    <filterColumn colId="3" showButton="0"/>
    <filterColumn colId="4" showButton="0"/>
    <filterColumn colId="5" showButton="0"/>
  </autoFilter>
  <mergeCells count="4">
    <mergeCell ref="A1:G1"/>
    <mergeCell ref="A2:G2"/>
    <mergeCell ref="A3:G3"/>
    <mergeCell ref="A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135"/>
  <sheetViews>
    <sheetView topLeftCell="A79" zoomScale="80" zoomScaleNormal="80" workbookViewId="0">
      <selection activeCell="G53" sqref="G53"/>
    </sheetView>
  </sheetViews>
  <sheetFormatPr defaultRowHeight="15.75"/>
  <cols>
    <col min="1" max="1" width="6.28515625" style="43" customWidth="1"/>
    <col min="2" max="2" width="76.7109375" style="43" customWidth="1"/>
    <col min="3" max="3" width="29.85546875" style="43" customWidth="1"/>
    <col min="4" max="4" width="19.140625" style="43" customWidth="1"/>
    <col min="5" max="5" width="18.5703125" style="144" customWidth="1"/>
    <col min="6" max="6" width="22.7109375" style="144" customWidth="1"/>
    <col min="7" max="7" width="23.5703125" style="43" customWidth="1"/>
    <col min="8" max="8" width="19.7109375" style="43" customWidth="1"/>
    <col min="9" max="9" width="16.5703125" style="43" customWidth="1"/>
    <col min="10" max="11" width="15.28515625" style="43" customWidth="1"/>
    <col min="12" max="16384" width="9.140625" style="43"/>
  </cols>
  <sheetData>
    <row r="1" spans="1:11" ht="60" customHeight="1">
      <c r="A1" s="458" t="s">
        <v>462</v>
      </c>
      <c r="B1" s="458"/>
      <c r="C1" s="458"/>
      <c r="D1" s="458"/>
      <c r="E1" s="458"/>
      <c r="F1" s="458"/>
      <c r="G1" s="458"/>
      <c r="H1" s="64"/>
      <c r="I1" s="64"/>
      <c r="J1" s="64"/>
    </row>
    <row r="2" spans="1:11" s="41" customFormat="1" ht="27" customHeight="1">
      <c r="A2" s="465" t="s">
        <v>500</v>
      </c>
      <c r="B2" s="465"/>
      <c r="C2" s="465"/>
      <c r="D2" s="465"/>
      <c r="E2" s="465"/>
      <c r="F2" s="465"/>
      <c r="G2" s="465"/>
      <c r="H2" s="39"/>
      <c r="I2" s="39"/>
      <c r="J2" s="39"/>
    </row>
    <row r="3" spans="1:11" s="41" customFormat="1" ht="23.25">
      <c r="A3" s="464" t="s">
        <v>463</v>
      </c>
      <c r="B3" s="464"/>
      <c r="C3" s="464"/>
      <c r="D3" s="464"/>
      <c r="E3" s="464"/>
      <c r="F3" s="464"/>
      <c r="G3" s="464"/>
      <c r="H3" s="38"/>
      <c r="I3" s="38"/>
      <c r="J3" s="38"/>
    </row>
    <row r="4" spans="1:11" s="41" customFormat="1" ht="27" customHeight="1">
      <c r="A4" s="466" t="s">
        <v>501</v>
      </c>
      <c r="B4" s="466"/>
      <c r="C4" s="466"/>
      <c r="D4" s="466"/>
      <c r="E4" s="466"/>
      <c r="F4" s="466"/>
      <c r="G4" s="466"/>
      <c r="H4" s="38"/>
      <c r="I4" s="38"/>
      <c r="J4" s="38"/>
    </row>
    <row r="5" spans="1:11" ht="16.5" thickBot="1">
      <c r="A5" s="44" t="s">
        <v>253</v>
      </c>
      <c r="B5" s="45"/>
      <c r="C5" s="45"/>
      <c r="D5" s="45"/>
      <c r="E5" s="45"/>
      <c r="F5" s="45"/>
      <c r="G5" s="45"/>
      <c r="H5" s="45"/>
      <c r="I5" s="45"/>
      <c r="J5" s="45"/>
    </row>
    <row r="6" spans="1:11" s="67" customFormat="1" ht="53.25" customHeight="1" thickBot="1">
      <c r="A6" s="187" t="s">
        <v>56</v>
      </c>
      <c r="B6" s="188" t="s">
        <v>80</v>
      </c>
      <c r="C6" s="189" t="s">
        <v>340</v>
      </c>
      <c r="D6" s="189" t="s">
        <v>341</v>
      </c>
      <c r="E6" s="187" t="s">
        <v>342</v>
      </c>
      <c r="F6" s="188" t="s">
        <v>450</v>
      </c>
      <c r="G6" s="189" t="s">
        <v>81</v>
      </c>
      <c r="H6" s="309" t="s">
        <v>470</v>
      </c>
      <c r="I6" s="318" t="s">
        <v>471</v>
      </c>
      <c r="J6" s="309" t="s">
        <v>472</v>
      </c>
      <c r="K6" s="310" t="s">
        <v>473</v>
      </c>
    </row>
    <row r="7" spans="1:11" ht="16.5" thickBot="1">
      <c r="A7" s="190" t="s">
        <v>294</v>
      </c>
      <c r="B7" s="191" t="s">
        <v>292</v>
      </c>
      <c r="C7" s="192"/>
      <c r="D7" s="192"/>
      <c r="E7" s="193"/>
      <c r="F7" s="197"/>
      <c r="G7" s="192"/>
      <c r="H7" s="194"/>
      <c r="I7" s="345" t="s">
        <v>477</v>
      </c>
      <c r="J7" s="194"/>
      <c r="K7" s="319"/>
    </row>
    <row r="8" spans="1:11" ht="18.75" customHeight="1">
      <c r="A8" s="135" t="s">
        <v>295</v>
      </c>
      <c r="B8" s="72" t="s">
        <v>0</v>
      </c>
      <c r="C8" s="71" t="s">
        <v>15</v>
      </c>
      <c r="D8" s="71">
        <v>200</v>
      </c>
      <c r="E8" s="213"/>
      <c r="F8" s="275">
        <f>D8*E8</f>
        <v>0</v>
      </c>
      <c r="G8" s="284"/>
      <c r="H8" s="312"/>
      <c r="I8" s="284" t="s">
        <v>477</v>
      </c>
      <c r="J8" s="312"/>
      <c r="K8" s="312"/>
    </row>
    <row r="9" spans="1:11" ht="18.75" customHeight="1">
      <c r="A9" s="136" t="s">
        <v>296</v>
      </c>
      <c r="B9" s="73" t="s">
        <v>2</v>
      </c>
      <c r="C9" s="5" t="s">
        <v>1</v>
      </c>
      <c r="D9" s="5">
        <v>100</v>
      </c>
      <c r="E9" s="214"/>
      <c r="F9" s="276">
        <f t="shared" ref="F9:F72" si="0">D9*E9</f>
        <v>0</v>
      </c>
      <c r="G9" s="48"/>
      <c r="H9" s="47"/>
      <c r="I9" s="48" t="s">
        <v>477</v>
      </c>
      <c r="J9" s="47"/>
      <c r="K9" s="47"/>
    </row>
    <row r="10" spans="1:11" ht="18.75" customHeight="1">
      <c r="A10" s="136" t="s">
        <v>297</v>
      </c>
      <c r="B10" s="73" t="s">
        <v>106</v>
      </c>
      <c r="C10" s="5" t="s">
        <v>14</v>
      </c>
      <c r="D10" s="5">
        <v>150</v>
      </c>
      <c r="E10" s="215"/>
      <c r="F10" s="276">
        <f t="shared" si="0"/>
        <v>0</v>
      </c>
      <c r="G10" s="48"/>
      <c r="H10" s="47"/>
      <c r="I10" s="48" t="s">
        <v>477</v>
      </c>
      <c r="J10" s="47"/>
      <c r="K10" s="47"/>
    </row>
    <row r="11" spans="1:11" ht="18.75" customHeight="1">
      <c r="A11" s="136" t="s">
        <v>298</v>
      </c>
      <c r="B11" s="73" t="s">
        <v>107</v>
      </c>
      <c r="C11" s="5" t="s">
        <v>7</v>
      </c>
      <c r="D11" s="5">
        <v>75</v>
      </c>
      <c r="E11" s="214"/>
      <c r="F11" s="276">
        <f t="shared" si="0"/>
        <v>0</v>
      </c>
      <c r="G11" s="48"/>
      <c r="H11" s="47"/>
      <c r="I11" s="48" t="s">
        <v>477</v>
      </c>
      <c r="J11" s="47"/>
      <c r="K11" s="47"/>
    </row>
    <row r="12" spans="1:11">
      <c r="A12" s="136" t="s">
        <v>299</v>
      </c>
      <c r="B12" s="218" t="s">
        <v>8</v>
      </c>
      <c r="C12" s="219"/>
      <c r="D12" s="219"/>
      <c r="E12" s="220"/>
      <c r="F12" s="221"/>
      <c r="G12" s="285"/>
      <c r="H12" s="254"/>
      <c r="I12" s="285" t="s">
        <v>477</v>
      </c>
      <c r="J12" s="254"/>
      <c r="K12" s="254"/>
    </row>
    <row r="13" spans="1:11" ht="14.25" customHeight="1">
      <c r="A13" s="54"/>
      <c r="B13" s="74" t="s">
        <v>4</v>
      </c>
      <c r="C13" s="5" t="s">
        <v>1</v>
      </c>
      <c r="D13" s="5">
        <v>100</v>
      </c>
      <c r="E13" s="214"/>
      <c r="F13" s="276">
        <f t="shared" si="0"/>
        <v>0</v>
      </c>
      <c r="G13" s="48"/>
      <c r="H13" s="47"/>
      <c r="I13" s="48" t="s">
        <v>477</v>
      </c>
      <c r="J13" s="47"/>
      <c r="K13" s="47"/>
    </row>
    <row r="14" spans="1:11" ht="14.25" customHeight="1">
      <c r="A14" s="54"/>
      <c r="B14" s="75" t="s">
        <v>5</v>
      </c>
      <c r="C14" s="5" t="s">
        <v>7</v>
      </c>
      <c r="D14" s="5">
        <v>75</v>
      </c>
      <c r="E14" s="214"/>
      <c r="F14" s="276">
        <f t="shared" si="0"/>
        <v>0</v>
      </c>
      <c r="G14" s="48"/>
      <c r="H14" s="47"/>
      <c r="I14" s="48" t="s">
        <v>477</v>
      </c>
      <c r="J14" s="47"/>
      <c r="K14" s="47"/>
    </row>
    <row r="15" spans="1:11" ht="14.25" customHeight="1">
      <c r="A15" s="54"/>
      <c r="B15" s="75" t="s">
        <v>6</v>
      </c>
      <c r="C15" s="5" t="s">
        <v>9</v>
      </c>
      <c r="D15" s="5">
        <v>40</v>
      </c>
      <c r="E15" s="214"/>
      <c r="F15" s="276">
        <f t="shared" si="0"/>
        <v>0</v>
      </c>
      <c r="G15" s="48"/>
      <c r="H15" s="47"/>
      <c r="I15" s="48" t="s">
        <v>477</v>
      </c>
      <c r="J15" s="47"/>
      <c r="K15" s="47"/>
    </row>
    <row r="16" spans="1:11" ht="14.25" customHeight="1">
      <c r="A16" s="136" t="s">
        <v>300</v>
      </c>
      <c r="B16" s="48" t="s">
        <v>11</v>
      </c>
      <c r="C16" s="5" t="s">
        <v>7</v>
      </c>
      <c r="D16" s="5">
        <v>75</v>
      </c>
      <c r="E16" s="214"/>
      <c r="F16" s="276">
        <f t="shared" si="0"/>
        <v>0</v>
      </c>
      <c r="G16" s="48"/>
      <c r="H16" s="47"/>
      <c r="I16" s="346" t="s">
        <v>475</v>
      </c>
      <c r="J16" s="47"/>
      <c r="K16" s="47"/>
    </row>
    <row r="17" spans="1:11" ht="14.25" customHeight="1">
      <c r="A17" s="136" t="s">
        <v>301</v>
      </c>
      <c r="B17" s="48" t="s">
        <v>10</v>
      </c>
      <c r="C17" s="5" t="s">
        <v>3</v>
      </c>
      <c r="D17" s="5">
        <v>50</v>
      </c>
      <c r="E17" s="214"/>
      <c r="F17" s="276">
        <f t="shared" si="0"/>
        <v>0</v>
      </c>
      <c r="G17" s="48"/>
      <c r="H17" s="47"/>
      <c r="I17" s="346" t="s">
        <v>475</v>
      </c>
      <c r="J17" s="47"/>
      <c r="K17" s="47"/>
    </row>
    <row r="18" spans="1:11" ht="14.25" customHeight="1">
      <c r="A18" s="136" t="s">
        <v>302</v>
      </c>
      <c r="B18" s="73" t="s">
        <v>12</v>
      </c>
      <c r="C18" s="5" t="s">
        <v>13</v>
      </c>
      <c r="D18" s="5">
        <v>35</v>
      </c>
      <c r="E18" s="214"/>
      <c r="F18" s="276">
        <f t="shared" si="0"/>
        <v>0</v>
      </c>
      <c r="G18" s="48"/>
      <c r="H18" s="47"/>
      <c r="I18" s="346" t="s">
        <v>475</v>
      </c>
      <c r="J18" s="47"/>
      <c r="K18" s="47"/>
    </row>
    <row r="19" spans="1:11" ht="14.25" customHeight="1">
      <c r="A19" s="136" t="s">
        <v>303</v>
      </c>
      <c r="B19" s="73" t="s">
        <v>16</v>
      </c>
      <c r="C19" s="5" t="s">
        <v>17</v>
      </c>
      <c r="D19" s="5">
        <v>30</v>
      </c>
      <c r="E19" s="214"/>
      <c r="F19" s="276">
        <f t="shared" si="0"/>
        <v>0</v>
      </c>
      <c r="G19" s="48"/>
      <c r="H19" s="47"/>
      <c r="I19" s="346" t="s">
        <v>475</v>
      </c>
      <c r="J19" s="47"/>
      <c r="K19" s="47"/>
    </row>
    <row r="20" spans="1:11" ht="14.25" customHeight="1">
      <c r="A20" s="136" t="s">
        <v>304</v>
      </c>
      <c r="B20" s="73" t="s">
        <v>18</v>
      </c>
      <c r="C20" s="5" t="s">
        <v>19</v>
      </c>
      <c r="D20" s="5">
        <v>15</v>
      </c>
      <c r="E20" s="214"/>
      <c r="F20" s="276">
        <f t="shared" si="0"/>
        <v>0</v>
      </c>
      <c r="G20" s="48"/>
      <c r="H20" s="47"/>
      <c r="I20" s="346" t="s">
        <v>475</v>
      </c>
      <c r="J20" s="47"/>
      <c r="K20" s="47"/>
    </row>
    <row r="21" spans="1:11">
      <c r="A21" s="136" t="s">
        <v>305</v>
      </c>
      <c r="B21" s="218" t="s">
        <v>21</v>
      </c>
      <c r="C21" s="220"/>
      <c r="D21" s="220"/>
      <c r="E21" s="222"/>
      <c r="F21" s="221"/>
      <c r="G21" s="285"/>
      <c r="H21" s="254"/>
      <c r="I21" s="285" t="s">
        <v>477</v>
      </c>
      <c r="J21" s="254"/>
      <c r="K21" s="254"/>
    </row>
    <row r="22" spans="1:11" ht="31.5">
      <c r="A22" s="54"/>
      <c r="B22" s="75" t="s">
        <v>20</v>
      </c>
      <c r="C22" s="5" t="s">
        <v>7</v>
      </c>
      <c r="D22" s="5">
        <v>75</v>
      </c>
      <c r="E22" s="214"/>
      <c r="F22" s="276">
        <f t="shared" si="0"/>
        <v>0</v>
      </c>
      <c r="G22" s="48"/>
      <c r="H22" s="47"/>
      <c r="I22" s="48" t="s">
        <v>477</v>
      </c>
      <c r="J22" s="47"/>
      <c r="K22" s="47"/>
    </row>
    <row r="23" spans="1:11" ht="31.5">
      <c r="A23" s="54"/>
      <c r="B23" s="75" t="s">
        <v>23</v>
      </c>
      <c r="C23" s="5" t="s">
        <v>3</v>
      </c>
      <c r="D23" s="5">
        <v>50</v>
      </c>
      <c r="E23" s="214">
        <v>1</v>
      </c>
      <c r="F23" s="276">
        <v>50</v>
      </c>
      <c r="G23" s="48"/>
      <c r="H23" s="47"/>
      <c r="I23" s="48" t="s">
        <v>477</v>
      </c>
      <c r="J23" s="47"/>
      <c r="K23" s="47"/>
    </row>
    <row r="24" spans="1:11" ht="19.899999999999999" customHeight="1">
      <c r="A24" s="54"/>
      <c r="B24" s="75" t="s">
        <v>22</v>
      </c>
      <c r="C24" s="437" t="s">
        <v>494</v>
      </c>
      <c r="D24" s="5">
        <v>40</v>
      </c>
      <c r="E24" s="214"/>
      <c r="F24" s="276">
        <f t="shared" si="0"/>
        <v>0</v>
      </c>
      <c r="G24" s="48"/>
      <c r="H24" s="47"/>
      <c r="I24" s="48" t="s">
        <v>477</v>
      </c>
      <c r="J24" s="47"/>
      <c r="K24" s="47"/>
    </row>
    <row r="25" spans="1:11" ht="47.25">
      <c r="A25" s="54"/>
      <c r="B25" s="347" t="s">
        <v>498</v>
      </c>
      <c r="C25" s="5" t="s">
        <v>17</v>
      </c>
      <c r="D25" s="5">
        <v>30</v>
      </c>
      <c r="E25" s="214"/>
      <c r="F25" s="276">
        <f t="shared" si="0"/>
        <v>0</v>
      </c>
      <c r="G25" s="48"/>
      <c r="H25" s="47"/>
      <c r="I25" s="48" t="s">
        <v>477</v>
      </c>
      <c r="J25" s="47"/>
      <c r="K25" s="47"/>
    </row>
    <row r="26" spans="1:11" ht="15" customHeight="1">
      <c r="A26" s="54"/>
      <c r="B26" s="75" t="s">
        <v>64</v>
      </c>
      <c r="C26" s="5" t="s">
        <v>17</v>
      </c>
      <c r="D26" s="5">
        <v>30</v>
      </c>
      <c r="E26" s="214"/>
      <c r="F26" s="276">
        <f t="shared" si="0"/>
        <v>0</v>
      </c>
      <c r="G26" s="48"/>
      <c r="H26" s="47"/>
      <c r="I26" s="48" t="s">
        <v>477</v>
      </c>
      <c r="J26" s="47"/>
      <c r="K26" s="47"/>
    </row>
    <row r="27" spans="1:11" ht="15.75" customHeight="1">
      <c r="A27" s="54"/>
      <c r="B27" s="75" t="s">
        <v>65</v>
      </c>
      <c r="C27" s="5" t="s">
        <v>24</v>
      </c>
      <c r="D27" s="5">
        <v>20</v>
      </c>
      <c r="E27" s="214"/>
      <c r="F27" s="276">
        <f t="shared" si="0"/>
        <v>0</v>
      </c>
      <c r="G27" s="48"/>
      <c r="H27" s="47"/>
      <c r="I27" s="48" t="s">
        <v>477</v>
      </c>
      <c r="J27" s="47"/>
      <c r="K27" s="47"/>
    </row>
    <row r="28" spans="1:11">
      <c r="A28" s="136" t="s">
        <v>306</v>
      </c>
      <c r="B28" s="218" t="s">
        <v>25</v>
      </c>
      <c r="C28" s="220"/>
      <c r="D28" s="220"/>
      <c r="E28" s="222"/>
      <c r="F28" s="221"/>
      <c r="G28" s="285"/>
      <c r="H28" s="254"/>
      <c r="I28" s="285" t="s">
        <v>477</v>
      </c>
      <c r="J28" s="254"/>
      <c r="K28" s="254"/>
    </row>
    <row r="29" spans="1:11" ht="17.25" customHeight="1">
      <c r="A29" s="54"/>
      <c r="B29" s="75" t="s">
        <v>26</v>
      </c>
      <c r="C29" s="5" t="s">
        <v>24</v>
      </c>
      <c r="D29" s="5">
        <v>20</v>
      </c>
      <c r="E29" s="214"/>
      <c r="F29" s="276">
        <f t="shared" si="0"/>
        <v>0</v>
      </c>
      <c r="G29" s="48"/>
      <c r="H29" s="47"/>
      <c r="I29" s="48" t="s">
        <v>477</v>
      </c>
      <c r="J29" s="47"/>
      <c r="K29" s="47"/>
    </row>
    <row r="30" spans="1:11" ht="15.75" customHeight="1">
      <c r="A30" s="54"/>
      <c r="B30" s="75" t="s">
        <v>27</v>
      </c>
      <c r="C30" s="5" t="s">
        <v>28</v>
      </c>
      <c r="D30" s="5">
        <v>10</v>
      </c>
      <c r="E30" s="214"/>
      <c r="F30" s="276">
        <f t="shared" si="0"/>
        <v>0</v>
      </c>
      <c r="G30" s="48"/>
      <c r="H30" s="47"/>
      <c r="I30" s="48" t="s">
        <v>477</v>
      </c>
      <c r="J30" s="47"/>
      <c r="K30" s="47"/>
    </row>
    <row r="31" spans="1:11" ht="78.75">
      <c r="A31" s="54"/>
      <c r="B31" s="75" t="s">
        <v>29</v>
      </c>
      <c r="C31" s="5" t="s">
        <v>30</v>
      </c>
      <c r="D31" s="5">
        <v>5</v>
      </c>
      <c r="E31" s="214">
        <v>1</v>
      </c>
      <c r="F31" s="276">
        <v>5</v>
      </c>
      <c r="G31" s="451" t="s">
        <v>503</v>
      </c>
      <c r="H31" s="47"/>
      <c r="I31" s="48" t="s">
        <v>477</v>
      </c>
      <c r="J31" s="47"/>
      <c r="K31" s="47"/>
    </row>
    <row r="32" spans="1:11">
      <c r="A32" s="54"/>
      <c r="B32" s="75" t="s">
        <v>31</v>
      </c>
      <c r="C32" s="5" t="s">
        <v>32</v>
      </c>
      <c r="D32" s="5">
        <v>3</v>
      </c>
      <c r="E32" s="214"/>
      <c r="F32" s="276">
        <f t="shared" si="0"/>
        <v>0</v>
      </c>
      <c r="G32" s="48"/>
      <c r="H32" s="47"/>
      <c r="I32" s="48" t="s">
        <v>477</v>
      </c>
      <c r="J32" s="47"/>
      <c r="K32" s="47"/>
    </row>
    <row r="33" spans="1:11" ht="31.5">
      <c r="A33" s="136" t="s">
        <v>307</v>
      </c>
      <c r="B33" s="218" t="s">
        <v>66</v>
      </c>
      <c r="C33" s="220"/>
      <c r="D33" s="220"/>
      <c r="E33" s="222"/>
      <c r="F33" s="221"/>
      <c r="G33" s="285"/>
      <c r="H33" s="254"/>
      <c r="I33" s="285" t="s">
        <v>477</v>
      </c>
      <c r="J33" s="254"/>
      <c r="K33" s="254"/>
    </row>
    <row r="34" spans="1:11" ht="18.75" customHeight="1">
      <c r="A34" s="54"/>
      <c r="B34" s="75" t="s">
        <v>67</v>
      </c>
      <c r="C34" s="5" t="s">
        <v>24</v>
      </c>
      <c r="D34" s="5">
        <v>20</v>
      </c>
      <c r="E34" s="214"/>
      <c r="F34" s="276">
        <f t="shared" si="0"/>
        <v>0</v>
      </c>
      <c r="G34" s="48"/>
      <c r="H34" s="47"/>
      <c r="I34" s="48" t="s">
        <v>477</v>
      </c>
      <c r="J34" s="47"/>
      <c r="K34" s="47"/>
    </row>
    <row r="35" spans="1:11" ht="18.75" customHeight="1">
      <c r="A35" s="54"/>
      <c r="B35" s="75" t="s">
        <v>68</v>
      </c>
      <c r="C35" s="5" t="s">
        <v>28</v>
      </c>
      <c r="D35" s="5">
        <v>10</v>
      </c>
      <c r="E35" s="214"/>
      <c r="F35" s="276">
        <f t="shared" si="0"/>
        <v>0</v>
      </c>
      <c r="G35" s="48"/>
      <c r="H35" s="47"/>
      <c r="I35" s="48" t="s">
        <v>477</v>
      </c>
      <c r="J35" s="47"/>
      <c r="K35" s="47"/>
    </row>
    <row r="36" spans="1:11" ht="94.5">
      <c r="A36" s="54"/>
      <c r="B36" s="75" t="s">
        <v>69</v>
      </c>
      <c r="C36" s="49" t="s">
        <v>70</v>
      </c>
      <c r="D36" s="49">
        <v>7</v>
      </c>
      <c r="E36" s="214">
        <v>1</v>
      </c>
      <c r="F36" s="276">
        <v>7</v>
      </c>
      <c r="G36" s="452" t="s">
        <v>502</v>
      </c>
      <c r="H36" s="47"/>
      <c r="I36" s="48" t="s">
        <v>477</v>
      </c>
      <c r="J36" s="47"/>
      <c r="K36" s="47"/>
    </row>
    <row r="37" spans="1:11">
      <c r="A37" s="54"/>
      <c r="B37" s="75" t="s">
        <v>71</v>
      </c>
      <c r="C37" s="5" t="s">
        <v>30</v>
      </c>
      <c r="D37" s="5">
        <v>5</v>
      </c>
      <c r="E37" s="214"/>
      <c r="F37" s="276">
        <f t="shared" si="0"/>
        <v>0</v>
      </c>
      <c r="G37" s="48"/>
      <c r="H37" s="47"/>
      <c r="I37" s="48" t="s">
        <v>477</v>
      </c>
      <c r="J37" s="47"/>
      <c r="K37" s="47"/>
    </row>
    <row r="38" spans="1:11">
      <c r="A38" s="136" t="s">
        <v>308</v>
      </c>
      <c r="B38" s="218" t="s">
        <v>37</v>
      </c>
      <c r="C38" s="220"/>
      <c r="D38" s="220"/>
      <c r="E38" s="222"/>
      <c r="F38" s="221"/>
      <c r="G38" s="285"/>
      <c r="H38" s="254"/>
      <c r="I38" s="285" t="s">
        <v>477</v>
      </c>
      <c r="J38" s="254"/>
      <c r="K38" s="254"/>
    </row>
    <row r="39" spans="1:11" ht="17.25" customHeight="1">
      <c r="A39" s="54"/>
      <c r="B39" s="75" t="s">
        <v>33</v>
      </c>
      <c r="C39" s="5" t="s">
        <v>3</v>
      </c>
      <c r="D39" s="5">
        <v>50</v>
      </c>
      <c r="E39" s="214"/>
      <c r="F39" s="276">
        <f t="shared" si="0"/>
        <v>0</v>
      </c>
      <c r="G39" s="48"/>
      <c r="H39" s="47"/>
      <c r="I39" s="48" t="s">
        <v>477</v>
      </c>
      <c r="J39" s="47"/>
      <c r="K39" s="47"/>
    </row>
    <row r="40" spans="1:11">
      <c r="A40" s="54"/>
      <c r="B40" s="75" t="s">
        <v>35</v>
      </c>
      <c r="C40" s="49" t="s">
        <v>17</v>
      </c>
      <c r="D40" s="49">
        <v>30</v>
      </c>
      <c r="E40" s="214"/>
      <c r="F40" s="276">
        <f t="shared" si="0"/>
        <v>0</v>
      </c>
      <c r="G40" s="48"/>
      <c r="H40" s="47"/>
      <c r="I40" s="48" t="s">
        <v>477</v>
      </c>
      <c r="J40" s="47"/>
      <c r="K40" s="47"/>
    </row>
    <row r="41" spans="1:11" ht="16.5" customHeight="1">
      <c r="A41" s="54"/>
      <c r="B41" s="75" t="s">
        <v>36</v>
      </c>
      <c r="C41" s="5" t="s">
        <v>24</v>
      </c>
      <c r="D41" s="5">
        <v>20</v>
      </c>
      <c r="E41" s="214"/>
      <c r="F41" s="276">
        <f t="shared" si="0"/>
        <v>0</v>
      </c>
      <c r="G41" s="48"/>
      <c r="H41" s="47"/>
      <c r="I41" s="48" t="s">
        <v>477</v>
      </c>
      <c r="J41" s="47"/>
      <c r="K41" s="47"/>
    </row>
    <row r="42" spans="1:11">
      <c r="A42" s="54"/>
      <c r="B42" s="75" t="s">
        <v>38</v>
      </c>
      <c r="C42" s="49" t="s">
        <v>72</v>
      </c>
      <c r="D42" s="5">
        <v>5</v>
      </c>
      <c r="E42" s="214"/>
      <c r="F42" s="276">
        <f t="shared" si="0"/>
        <v>0</v>
      </c>
      <c r="G42" s="48"/>
      <c r="H42" s="47"/>
      <c r="I42" s="48" t="s">
        <v>477</v>
      </c>
      <c r="J42" s="47"/>
      <c r="K42" s="47"/>
    </row>
    <row r="43" spans="1:11" ht="63">
      <c r="A43" s="136" t="s">
        <v>309</v>
      </c>
      <c r="B43" s="76" t="s">
        <v>343</v>
      </c>
      <c r="C43" s="5" t="s">
        <v>28</v>
      </c>
      <c r="D43" s="5">
        <v>10</v>
      </c>
      <c r="E43" s="214"/>
      <c r="F43" s="276">
        <f t="shared" si="0"/>
        <v>0</v>
      </c>
      <c r="G43" s="48"/>
      <c r="H43" s="47"/>
      <c r="I43" s="48" t="s">
        <v>477</v>
      </c>
      <c r="J43" s="47"/>
      <c r="K43" s="47"/>
    </row>
    <row r="44" spans="1:11" ht="31.5">
      <c r="A44" s="136" t="s">
        <v>310</v>
      </c>
      <c r="B44" s="73" t="s">
        <v>39</v>
      </c>
      <c r="C44" s="49" t="s">
        <v>24</v>
      </c>
      <c r="D44" s="5">
        <v>20</v>
      </c>
      <c r="E44" s="214"/>
      <c r="F44" s="276">
        <f t="shared" si="0"/>
        <v>0</v>
      </c>
      <c r="G44" s="48"/>
      <c r="H44" s="47"/>
      <c r="I44" s="48" t="s">
        <v>477</v>
      </c>
      <c r="J44" s="47"/>
      <c r="K44" s="47"/>
    </row>
    <row r="45" spans="1:11" ht="21.75">
      <c r="A45" s="136" t="s">
        <v>311</v>
      </c>
      <c r="B45" s="223" t="s">
        <v>82</v>
      </c>
      <c r="C45" s="220"/>
      <c r="D45" s="220"/>
      <c r="E45" s="222"/>
      <c r="F45" s="221"/>
      <c r="G45" s="285"/>
      <c r="H45" s="254"/>
      <c r="I45" s="285" t="s">
        <v>477</v>
      </c>
      <c r="J45" s="254"/>
      <c r="K45" s="254"/>
    </row>
    <row r="46" spans="1:11" ht="78.75">
      <c r="A46" s="54"/>
      <c r="B46" s="77" t="s">
        <v>497</v>
      </c>
      <c r="C46" s="50" t="s">
        <v>3</v>
      </c>
      <c r="D46" s="5">
        <v>50</v>
      </c>
      <c r="E46" s="214"/>
      <c r="F46" s="276">
        <f t="shared" si="0"/>
        <v>0</v>
      </c>
      <c r="G46" s="48"/>
      <c r="H46" s="47"/>
      <c r="I46" s="48" t="s">
        <v>477</v>
      </c>
      <c r="J46" s="47"/>
      <c r="K46" s="47"/>
    </row>
    <row r="47" spans="1:11" s="53" customFormat="1">
      <c r="A47" s="89"/>
      <c r="B47" s="78" t="s">
        <v>115</v>
      </c>
      <c r="C47" s="51" t="s">
        <v>34</v>
      </c>
      <c r="D47" s="5">
        <v>25</v>
      </c>
      <c r="E47" s="214"/>
      <c r="F47" s="276">
        <f t="shared" si="0"/>
        <v>0</v>
      </c>
      <c r="G47" s="286"/>
      <c r="H47" s="52"/>
      <c r="I47" s="286" t="s">
        <v>477</v>
      </c>
      <c r="J47" s="52"/>
      <c r="K47" s="52"/>
    </row>
    <row r="48" spans="1:11" s="53" customFormat="1">
      <c r="A48" s="89"/>
      <c r="B48" s="78" t="s">
        <v>116</v>
      </c>
      <c r="C48" s="51" t="s">
        <v>34</v>
      </c>
      <c r="D48" s="5">
        <v>25</v>
      </c>
      <c r="E48" s="214"/>
      <c r="F48" s="276">
        <f t="shared" si="0"/>
        <v>0</v>
      </c>
      <c r="G48" s="286"/>
      <c r="H48" s="52"/>
      <c r="I48" s="286" t="s">
        <v>477</v>
      </c>
      <c r="J48" s="52"/>
      <c r="K48" s="52"/>
    </row>
    <row r="49" spans="1:11">
      <c r="A49" s="90"/>
      <c r="B49" s="75" t="s">
        <v>73</v>
      </c>
      <c r="C49" s="49" t="s">
        <v>24</v>
      </c>
      <c r="D49" s="5">
        <v>20</v>
      </c>
      <c r="E49" s="214"/>
      <c r="F49" s="276">
        <f t="shared" si="0"/>
        <v>0</v>
      </c>
      <c r="G49" s="48"/>
      <c r="H49" s="47"/>
      <c r="I49" s="48" t="s">
        <v>477</v>
      </c>
      <c r="J49" s="47"/>
      <c r="K49" s="47"/>
    </row>
    <row r="50" spans="1:11">
      <c r="A50" s="54"/>
      <c r="B50" s="75" t="s">
        <v>40</v>
      </c>
      <c r="C50" s="49" t="s">
        <v>19</v>
      </c>
      <c r="D50" s="5">
        <v>15</v>
      </c>
      <c r="E50" s="214"/>
      <c r="F50" s="276">
        <f t="shared" si="0"/>
        <v>0</v>
      </c>
      <c r="G50" s="48"/>
      <c r="H50" s="47"/>
      <c r="I50" s="48" t="s">
        <v>477</v>
      </c>
      <c r="J50" s="47"/>
      <c r="K50" s="47"/>
    </row>
    <row r="51" spans="1:11">
      <c r="A51" s="54"/>
      <c r="B51" s="75" t="s">
        <v>79</v>
      </c>
      <c r="C51" s="49" t="s">
        <v>30</v>
      </c>
      <c r="D51" s="5">
        <v>5</v>
      </c>
      <c r="E51" s="214"/>
      <c r="F51" s="276">
        <f t="shared" si="0"/>
        <v>0</v>
      </c>
      <c r="G51" s="48"/>
      <c r="H51" s="47"/>
      <c r="I51" s="48" t="s">
        <v>477</v>
      </c>
      <c r="J51" s="47"/>
      <c r="K51" s="47"/>
    </row>
    <row r="52" spans="1:11">
      <c r="A52" s="136" t="s">
        <v>312</v>
      </c>
      <c r="B52" s="79" t="s">
        <v>74</v>
      </c>
      <c r="C52" s="54" t="s">
        <v>17</v>
      </c>
      <c r="D52" s="5">
        <v>30</v>
      </c>
      <c r="E52" s="214"/>
      <c r="F52" s="276">
        <f t="shared" si="0"/>
        <v>0</v>
      </c>
      <c r="G52" s="48"/>
      <c r="H52" s="47"/>
      <c r="I52" s="48" t="s">
        <v>477</v>
      </c>
      <c r="J52" s="47"/>
      <c r="K52" s="47"/>
    </row>
    <row r="53" spans="1:11" ht="110.25">
      <c r="A53" s="136" t="s">
        <v>313</v>
      </c>
      <c r="B53" s="73" t="s">
        <v>41</v>
      </c>
      <c r="C53" s="49" t="s">
        <v>32</v>
      </c>
      <c r="D53" s="5">
        <v>3</v>
      </c>
      <c r="E53" s="214">
        <v>1</v>
      </c>
      <c r="F53" s="276">
        <v>3</v>
      </c>
      <c r="G53" s="452" t="s">
        <v>504</v>
      </c>
      <c r="H53" s="47"/>
      <c r="I53" s="48" t="s">
        <v>477</v>
      </c>
      <c r="J53" s="47"/>
      <c r="K53" s="47"/>
    </row>
    <row r="54" spans="1:11" ht="31.5">
      <c r="A54" s="136" t="s">
        <v>314</v>
      </c>
      <c r="B54" s="73" t="s">
        <v>42</v>
      </c>
      <c r="C54" s="49" t="s">
        <v>3</v>
      </c>
      <c r="D54" s="5">
        <v>50</v>
      </c>
      <c r="E54" s="214"/>
      <c r="F54" s="276">
        <f t="shared" si="0"/>
        <v>0</v>
      </c>
      <c r="G54" s="48"/>
      <c r="H54" s="47"/>
      <c r="I54" s="48" t="s">
        <v>477</v>
      </c>
      <c r="J54" s="47"/>
      <c r="K54" s="47"/>
    </row>
    <row r="55" spans="1:11" s="56" customFormat="1">
      <c r="A55" s="136" t="s">
        <v>315</v>
      </c>
      <c r="B55" s="224" t="s">
        <v>244</v>
      </c>
      <c r="C55" s="225"/>
      <c r="D55" s="225"/>
      <c r="E55" s="222"/>
      <c r="F55" s="221"/>
      <c r="G55" s="287"/>
      <c r="H55" s="313"/>
      <c r="I55" s="287" t="s">
        <v>477</v>
      </c>
      <c r="J55" s="313"/>
      <c r="K55" s="313"/>
    </row>
    <row r="56" spans="1:11">
      <c r="A56" s="54"/>
      <c r="B56" s="75" t="s">
        <v>58</v>
      </c>
      <c r="C56" s="49" t="s">
        <v>3</v>
      </c>
      <c r="D56" s="5">
        <v>50</v>
      </c>
      <c r="E56" s="214"/>
      <c r="F56" s="149">
        <f t="shared" si="0"/>
        <v>0</v>
      </c>
      <c r="G56" s="48"/>
      <c r="H56" s="47"/>
      <c r="I56" s="48" t="s">
        <v>477</v>
      </c>
      <c r="J56" s="47"/>
      <c r="K56" s="47"/>
    </row>
    <row r="57" spans="1:11">
      <c r="A57" s="54"/>
      <c r="B57" s="75" t="s">
        <v>59</v>
      </c>
      <c r="C57" s="49" t="s">
        <v>13</v>
      </c>
      <c r="D57" s="5">
        <v>35</v>
      </c>
      <c r="E57" s="214"/>
      <c r="F57" s="149">
        <f t="shared" si="0"/>
        <v>0</v>
      </c>
      <c r="G57" s="48"/>
      <c r="H57" s="47"/>
      <c r="I57" s="48" t="s">
        <v>477</v>
      </c>
      <c r="J57" s="47"/>
      <c r="K57" s="47"/>
    </row>
    <row r="58" spans="1:11" s="56" customFormat="1" ht="34.5">
      <c r="A58" s="136" t="s">
        <v>316</v>
      </c>
      <c r="B58" s="76" t="s">
        <v>248</v>
      </c>
      <c r="C58" s="55" t="s">
        <v>24</v>
      </c>
      <c r="D58" s="55">
        <v>20</v>
      </c>
      <c r="E58" s="214"/>
      <c r="F58" s="149">
        <f t="shared" si="0"/>
        <v>0</v>
      </c>
      <c r="G58" s="288"/>
      <c r="H58" s="314"/>
      <c r="I58" s="288" t="s">
        <v>477</v>
      </c>
      <c r="J58" s="314"/>
      <c r="K58" s="314"/>
    </row>
    <row r="59" spans="1:11" s="56" customFormat="1" ht="31.5">
      <c r="A59" s="136" t="s">
        <v>317</v>
      </c>
      <c r="B59" s="226" t="s">
        <v>252</v>
      </c>
      <c r="C59" s="227"/>
      <c r="D59" s="228"/>
      <c r="E59" s="229"/>
      <c r="F59" s="221"/>
      <c r="G59" s="287"/>
      <c r="H59" s="313"/>
      <c r="I59" s="287" t="s">
        <v>477</v>
      </c>
      <c r="J59" s="313"/>
      <c r="K59" s="313"/>
    </row>
    <row r="60" spans="1:11" s="56" customFormat="1" ht="15" customHeight="1">
      <c r="A60" s="91"/>
      <c r="B60" s="80" t="s">
        <v>251</v>
      </c>
      <c r="C60" s="57" t="s">
        <v>1</v>
      </c>
      <c r="D60" s="141">
        <v>100</v>
      </c>
      <c r="E60" s="167"/>
      <c r="F60" s="149">
        <f t="shared" si="0"/>
        <v>0</v>
      </c>
      <c r="G60" s="288"/>
      <c r="H60" s="314"/>
      <c r="I60" s="288" t="s">
        <v>477</v>
      </c>
      <c r="J60" s="314"/>
      <c r="K60" s="314"/>
    </row>
    <row r="61" spans="1:11" s="56" customFormat="1" ht="15.75" customHeight="1">
      <c r="A61" s="91"/>
      <c r="B61" s="75" t="s">
        <v>5</v>
      </c>
      <c r="C61" s="57" t="s">
        <v>3</v>
      </c>
      <c r="D61" s="141">
        <v>50</v>
      </c>
      <c r="E61" s="167"/>
      <c r="F61" s="149">
        <f t="shared" si="0"/>
        <v>0</v>
      </c>
      <c r="G61" s="288"/>
      <c r="H61" s="314"/>
      <c r="I61" s="288" t="s">
        <v>477</v>
      </c>
      <c r="J61" s="314"/>
      <c r="K61" s="314"/>
    </row>
    <row r="62" spans="1:11" s="56" customFormat="1">
      <c r="A62" s="136" t="s">
        <v>318</v>
      </c>
      <c r="B62" s="224" t="s">
        <v>111</v>
      </c>
      <c r="C62" s="230"/>
      <c r="D62" s="231"/>
      <c r="E62" s="229"/>
      <c r="F62" s="221"/>
      <c r="G62" s="287"/>
      <c r="H62" s="313"/>
      <c r="I62" s="287" t="s">
        <v>477</v>
      </c>
      <c r="J62" s="313"/>
      <c r="K62" s="313"/>
    </row>
    <row r="63" spans="1:11" s="56" customFormat="1" ht="15.75" customHeight="1">
      <c r="A63" s="91"/>
      <c r="B63" s="81" t="s">
        <v>112</v>
      </c>
      <c r="C63" s="57" t="s">
        <v>14</v>
      </c>
      <c r="D63" s="141">
        <v>150</v>
      </c>
      <c r="E63" s="167"/>
      <c r="F63" s="149">
        <f t="shared" si="0"/>
        <v>0</v>
      </c>
      <c r="G63" s="288"/>
      <c r="H63" s="314"/>
      <c r="I63" s="288" t="s">
        <v>477</v>
      </c>
      <c r="J63" s="314"/>
      <c r="K63" s="314"/>
    </row>
    <row r="64" spans="1:11" s="56" customFormat="1" ht="15.75" customHeight="1">
      <c r="A64" s="91"/>
      <c r="B64" s="81" t="s">
        <v>113</v>
      </c>
      <c r="C64" s="57" t="s">
        <v>1</v>
      </c>
      <c r="D64" s="141">
        <v>100</v>
      </c>
      <c r="E64" s="167"/>
      <c r="F64" s="149">
        <f t="shared" si="0"/>
        <v>0</v>
      </c>
      <c r="G64" s="288"/>
      <c r="H64" s="314"/>
      <c r="I64" s="288" t="s">
        <v>477</v>
      </c>
      <c r="J64" s="314"/>
      <c r="K64" s="314"/>
    </row>
    <row r="65" spans="1:11" s="56" customFormat="1">
      <c r="A65" s="91"/>
      <c r="B65" s="81" t="s">
        <v>114</v>
      </c>
      <c r="C65" s="58" t="s">
        <v>3</v>
      </c>
      <c r="D65" s="142">
        <v>50</v>
      </c>
      <c r="E65" s="167"/>
      <c r="F65" s="149">
        <f t="shared" si="0"/>
        <v>0</v>
      </c>
      <c r="G65" s="288"/>
      <c r="H65" s="314"/>
      <c r="I65" s="288" t="s">
        <v>477</v>
      </c>
      <c r="J65" s="314"/>
      <c r="K65" s="314"/>
    </row>
    <row r="66" spans="1:11">
      <c r="A66" s="136" t="s">
        <v>319</v>
      </c>
      <c r="B66" s="218" t="s">
        <v>43</v>
      </c>
      <c r="C66" s="220"/>
      <c r="D66" s="220"/>
      <c r="E66" s="220"/>
      <c r="F66" s="221"/>
      <c r="G66" s="285"/>
      <c r="H66" s="254"/>
      <c r="I66" s="285" t="s">
        <v>477</v>
      </c>
      <c r="J66" s="254"/>
      <c r="K66" s="254"/>
    </row>
    <row r="67" spans="1:11">
      <c r="A67" s="54"/>
      <c r="B67" s="75" t="s">
        <v>44</v>
      </c>
      <c r="C67" s="49" t="s">
        <v>34</v>
      </c>
      <c r="D67" s="49">
        <v>25</v>
      </c>
      <c r="E67" s="49"/>
      <c r="F67" s="149">
        <f t="shared" si="0"/>
        <v>0</v>
      </c>
      <c r="G67" s="48"/>
      <c r="H67" s="47"/>
      <c r="I67" s="48" t="s">
        <v>477</v>
      </c>
      <c r="J67" s="47"/>
      <c r="K67" s="47"/>
    </row>
    <row r="68" spans="1:11">
      <c r="A68" s="54"/>
      <c r="B68" s="75" t="s">
        <v>45</v>
      </c>
      <c r="C68" s="49" t="s">
        <v>24</v>
      </c>
      <c r="D68" s="49">
        <v>20</v>
      </c>
      <c r="E68" s="49"/>
      <c r="F68" s="149">
        <f t="shared" si="0"/>
        <v>0</v>
      </c>
      <c r="G68" s="48"/>
      <c r="H68" s="47"/>
      <c r="I68" s="48" t="s">
        <v>477</v>
      </c>
      <c r="J68" s="47"/>
      <c r="K68" s="47"/>
    </row>
    <row r="69" spans="1:11" s="56" customFormat="1" ht="31.5">
      <c r="A69" s="91"/>
      <c r="B69" s="82" t="s">
        <v>245</v>
      </c>
      <c r="C69" s="55" t="s">
        <v>28</v>
      </c>
      <c r="D69" s="55">
        <v>10</v>
      </c>
      <c r="E69" s="55"/>
      <c r="F69" s="149">
        <f t="shared" si="0"/>
        <v>0</v>
      </c>
      <c r="G69" s="288"/>
      <c r="H69" s="314"/>
      <c r="I69" s="288" t="s">
        <v>477</v>
      </c>
      <c r="J69" s="314"/>
      <c r="K69" s="314"/>
    </row>
    <row r="70" spans="1:11">
      <c r="A70" s="136" t="s">
        <v>320</v>
      </c>
      <c r="B70" s="218" t="s">
        <v>46</v>
      </c>
      <c r="C70" s="220"/>
      <c r="D70" s="220"/>
      <c r="E70" s="220"/>
      <c r="F70" s="221"/>
      <c r="G70" s="285"/>
      <c r="H70" s="254"/>
      <c r="I70" s="285" t="s">
        <v>477</v>
      </c>
      <c r="J70" s="254"/>
      <c r="K70" s="254"/>
    </row>
    <row r="71" spans="1:11" s="53" customFormat="1">
      <c r="A71" s="89"/>
      <c r="B71" s="78" t="s">
        <v>47</v>
      </c>
      <c r="C71" s="436" t="s">
        <v>3</v>
      </c>
      <c r="D71" s="51">
        <v>30</v>
      </c>
      <c r="E71" s="51"/>
      <c r="F71" s="276">
        <f t="shared" si="0"/>
        <v>0</v>
      </c>
      <c r="G71" s="286"/>
      <c r="H71" s="52"/>
      <c r="I71" s="286" t="s">
        <v>477</v>
      </c>
      <c r="J71" s="52"/>
      <c r="K71" s="52"/>
    </row>
    <row r="72" spans="1:11" s="53" customFormat="1">
      <c r="A72" s="89"/>
      <c r="B72" s="78" t="s">
        <v>48</v>
      </c>
      <c r="C72" s="51" t="s">
        <v>34</v>
      </c>
      <c r="D72" s="51">
        <v>25</v>
      </c>
      <c r="E72" s="51"/>
      <c r="F72" s="276">
        <f t="shared" si="0"/>
        <v>0</v>
      </c>
      <c r="G72" s="286"/>
      <c r="H72" s="52"/>
      <c r="I72" s="286" t="s">
        <v>477</v>
      </c>
      <c r="J72" s="52"/>
      <c r="K72" s="52"/>
    </row>
    <row r="73" spans="1:11" s="53" customFormat="1">
      <c r="A73" s="89"/>
      <c r="B73" s="419" t="s">
        <v>486</v>
      </c>
      <c r="C73" s="436" t="s">
        <v>34</v>
      </c>
      <c r="D73" s="51"/>
      <c r="E73" s="51"/>
      <c r="F73" s="276"/>
      <c r="G73" s="286"/>
      <c r="H73" s="52"/>
      <c r="I73" s="286" t="s">
        <v>477</v>
      </c>
      <c r="J73" s="52"/>
      <c r="K73" s="52"/>
    </row>
    <row r="74" spans="1:11" ht="19.899999999999999" customHeight="1">
      <c r="A74" s="136" t="s">
        <v>321</v>
      </c>
      <c r="B74" s="218" t="s">
        <v>75</v>
      </c>
      <c r="C74" s="220"/>
      <c r="D74" s="220"/>
      <c r="E74" s="220"/>
      <c r="F74" s="221"/>
      <c r="G74" s="285"/>
      <c r="H74" s="254"/>
      <c r="I74" s="285" t="s">
        <v>477</v>
      </c>
      <c r="J74" s="254"/>
      <c r="K74" s="254"/>
    </row>
    <row r="75" spans="1:11">
      <c r="A75" s="54"/>
      <c r="B75" s="75" t="s">
        <v>76</v>
      </c>
      <c r="C75" s="49" t="s">
        <v>7</v>
      </c>
      <c r="D75" s="49">
        <v>75</v>
      </c>
      <c r="E75" s="49"/>
      <c r="F75" s="149">
        <f t="shared" ref="F75:F121" si="1">D75*E75</f>
        <v>0</v>
      </c>
      <c r="G75" s="48"/>
      <c r="H75" s="47"/>
      <c r="I75" s="48" t="s">
        <v>477</v>
      </c>
      <c r="J75" s="47"/>
      <c r="K75" s="47"/>
    </row>
    <row r="76" spans="1:11">
      <c r="A76" s="54"/>
      <c r="B76" s="75" t="s">
        <v>63</v>
      </c>
      <c r="C76" s="49" t="s">
        <v>3</v>
      </c>
      <c r="D76" s="49">
        <v>50</v>
      </c>
      <c r="E76" s="49"/>
      <c r="F76" s="149">
        <f t="shared" si="1"/>
        <v>0</v>
      </c>
      <c r="G76" s="48"/>
      <c r="H76" s="47"/>
      <c r="I76" s="48" t="s">
        <v>477</v>
      </c>
      <c r="J76" s="47"/>
      <c r="K76" s="47"/>
    </row>
    <row r="77" spans="1:11" s="56" customFormat="1" ht="69" customHeight="1">
      <c r="A77" s="136" t="s">
        <v>322</v>
      </c>
      <c r="B77" s="224" t="s">
        <v>496</v>
      </c>
      <c r="C77" s="225"/>
      <c r="D77" s="225"/>
      <c r="E77" s="225"/>
      <c r="F77" s="221"/>
      <c r="G77" s="287"/>
      <c r="H77" s="313"/>
      <c r="I77" s="287" t="s">
        <v>477</v>
      </c>
      <c r="J77" s="313"/>
      <c r="K77" s="313"/>
    </row>
    <row r="78" spans="1:11">
      <c r="A78" s="54"/>
      <c r="B78" s="74" t="s">
        <v>49</v>
      </c>
      <c r="C78" s="49" t="s">
        <v>13</v>
      </c>
      <c r="D78" s="49">
        <v>35</v>
      </c>
      <c r="E78" s="49"/>
      <c r="F78" s="149">
        <f t="shared" si="1"/>
        <v>0</v>
      </c>
      <c r="G78" s="48"/>
      <c r="H78" s="47"/>
      <c r="I78" s="48" t="s">
        <v>477</v>
      </c>
      <c r="J78" s="47"/>
      <c r="K78" s="47"/>
    </row>
    <row r="79" spans="1:11" s="53" customFormat="1">
      <c r="A79" s="89"/>
      <c r="B79" s="348" t="s">
        <v>50</v>
      </c>
      <c r="C79" s="51" t="s">
        <v>34</v>
      </c>
      <c r="D79" s="51">
        <v>25</v>
      </c>
      <c r="E79" s="51"/>
      <c r="F79" s="276">
        <f t="shared" si="1"/>
        <v>0</v>
      </c>
      <c r="G79" s="286"/>
      <c r="H79" s="52"/>
      <c r="I79" s="286" t="s">
        <v>477</v>
      </c>
      <c r="J79" s="52"/>
      <c r="K79" s="52"/>
    </row>
    <row r="80" spans="1:11">
      <c r="A80" s="54"/>
      <c r="B80" s="74" t="s">
        <v>51</v>
      </c>
      <c r="C80" s="49" t="s">
        <v>34</v>
      </c>
      <c r="D80" s="49">
        <v>25</v>
      </c>
      <c r="E80" s="49"/>
      <c r="F80" s="149">
        <f t="shared" si="1"/>
        <v>0</v>
      </c>
      <c r="G80" s="48"/>
      <c r="H80" s="47"/>
      <c r="I80" s="48" t="s">
        <v>477</v>
      </c>
      <c r="J80" s="47"/>
      <c r="K80" s="47"/>
    </row>
    <row r="81" spans="1:11" s="53" customFormat="1">
      <c r="A81" s="89"/>
      <c r="B81" s="348" t="s">
        <v>487</v>
      </c>
      <c r="C81" s="436" t="s">
        <v>488</v>
      </c>
      <c r="D81" s="51">
        <v>5</v>
      </c>
      <c r="E81" s="51"/>
      <c r="F81" s="276">
        <f t="shared" si="1"/>
        <v>0</v>
      </c>
      <c r="G81" s="286"/>
      <c r="H81" s="52"/>
      <c r="I81" s="286"/>
      <c r="J81" s="52"/>
      <c r="K81" s="52"/>
    </row>
    <row r="82" spans="1:11" ht="47.25">
      <c r="A82" s="136" t="s">
        <v>323</v>
      </c>
      <c r="B82" s="224" t="s">
        <v>117</v>
      </c>
      <c r="C82" s="230"/>
      <c r="D82" s="230"/>
      <c r="E82" s="220"/>
      <c r="F82" s="221"/>
      <c r="G82" s="285"/>
      <c r="H82" s="254"/>
      <c r="I82" s="285" t="s">
        <v>477</v>
      </c>
      <c r="J82" s="254"/>
      <c r="K82" s="254"/>
    </row>
    <row r="83" spans="1:11">
      <c r="A83" s="54"/>
      <c r="B83" s="83" t="s">
        <v>118</v>
      </c>
      <c r="C83" s="59" t="s">
        <v>14</v>
      </c>
      <c r="D83" s="59">
        <v>150</v>
      </c>
      <c r="E83" s="49"/>
      <c r="F83" s="149">
        <f t="shared" si="1"/>
        <v>0</v>
      </c>
      <c r="G83" s="48"/>
      <c r="H83" s="47"/>
      <c r="I83" s="48" t="s">
        <v>477</v>
      </c>
      <c r="J83" s="47"/>
      <c r="K83" s="47"/>
    </row>
    <row r="84" spans="1:11">
      <c r="A84" s="54"/>
      <c r="B84" s="83" t="s">
        <v>119</v>
      </c>
      <c r="C84" s="59" t="s">
        <v>1</v>
      </c>
      <c r="D84" s="59">
        <v>100</v>
      </c>
      <c r="E84" s="49"/>
      <c r="F84" s="149">
        <f t="shared" si="1"/>
        <v>0</v>
      </c>
      <c r="G84" s="48"/>
      <c r="H84" s="47"/>
      <c r="I84" s="48" t="s">
        <v>477</v>
      </c>
      <c r="J84" s="47"/>
      <c r="K84" s="47"/>
    </row>
    <row r="85" spans="1:11">
      <c r="A85" s="54"/>
      <c r="B85" s="84" t="s">
        <v>52</v>
      </c>
      <c r="C85" s="59" t="s">
        <v>53</v>
      </c>
      <c r="D85" s="59">
        <v>70</v>
      </c>
      <c r="E85" s="49"/>
      <c r="F85" s="149">
        <f t="shared" si="1"/>
        <v>0</v>
      </c>
      <c r="G85" s="48"/>
      <c r="H85" s="47"/>
      <c r="I85" s="48" t="s">
        <v>477</v>
      </c>
      <c r="J85" s="47"/>
      <c r="K85" s="47"/>
    </row>
    <row r="86" spans="1:11">
      <c r="A86" s="54"/>
      <c r="B86" s="84" t="s">
        <v>54</v>
      </c>
      <c r="C86" s="59" t="s">
        <v>3</v>
      </c>
      <c r="D86" s="59">
        <v>50</v>
      </c>
      <c r="E86" s="49"/>
      <c r="F86" s="149">
        <f t="shared" si="1"/>
        <v>0</v>
      </c>
      <c r="G86" s="48"/>
      <c r="H86" s="47"/>
      <c r="I86" s="48" t="s">
        <v>477</v>
      </c>
      <c r="J86" s="47"/>
      <c r="K86" s="47"/>
    </row>
    <row r="87" spans="1:11" ht="30.75" customHeight="1">
      <c r="A87" s="136" t="s">
        <v>324</v>
      </c>
      <c r="B87" s="218" t="s">
        <v>77</v>
      </c>
      <c r="C87" s="220"/>
      <c r="D87" s="220"/>
      <c r="E87" s="220"/>
      <c r="F87" s="221"/>
      <c r="G87" s="285"/>
      <c r="H87" s="254"/>
      <c r="I87" s="285" t="s">
        <v>477</v>
      </c>
      <c r="J87" s="254"/>
      <c r="K87" s="254"/>
    </row>
    <row r="88" spans="1:11" s="56" customFormat="1">
      <c r="A88" s="91"/>
      <c r="B88" s="85" t="s">
        <v>118</v>
      </c>
      <c r="C88" s="55" t="s">
        <v>14</v>
      </c>
      <c r="D88" s="59">
        <v>150</v>
      </c>
      <c r="E88" s="55"/>
      <c r="F88" s="149">
        <f t="shared" si="1"/>
        <v>0</v>
      </c>
      <c r="G88" s="288"/>
      <c r="H88" s="314"/>
      <c r="I88" s="288" t="s">
        <v>477</v>
      </c>
      <c r="J88" s="314"/>
      <c r="K88" s="314"/>
    </row>
    <row r="89" spans="1:11" s="56" customFormat="1">
      <c r="A89" s="91"/>
      <c r="B89" s="85" t="s">
        <v>119</v>
      </c>
      <c r="C89" s="55" t="s">
        <v>1</v>
      </c>
      <c r="D89" s="59">
        <v>100</v>
      </c>
      <c r="E89" s="55"/>
      <c r="F89" s="149">
        <f t="shared" si="1"/>
        <v>0</v>
      </c>
      <c r="G89" s="288"/>
      <c r="H89" s="314"/>
      <c r="I89" s="288" t="s">
        <v>477</v>
      </c>
      <c r="J89" s="314"/>
      <c r="K89" s="314"/>
    </row>
    <row r="90" spans="1:11">
      <c r="A90" s="54"/>
      <c r="B90" s="74" t="s">
        <v>52</v>
      </c>
      <c r="C90" s="49" t="s">
        <v>53</v>
      </c>
      <c r="D90" s="59">
        <v>70</v>
      </c>
      <c r="E90" s="49"/>
      <c r="F90" s="149">
        <f t="shared" si="1"/>
        <v>0</v>
      </c>
      <c r="G90" s="48"/>
      <c r="H90" s="47"/>
      <c r="I90" s="48" t="s">
        <v>477</v>
      </c>
      <c r="J90" s="47"/>
      <c r="K90" s="47"/>
    </row>
    <row r="91" spans="1:11">
      <c r="A91" s="54"/>
      <c r="B91" s="74" t="s">
        <v>54</v>
      </c>
      <c r="C91" s="49" t="s">
        <v>3</v>
      </c>
      <c r="D91" s="59">
        <v>50</v>
      </c>
      <c r="E91" s="49"/>
      <c r="F91" s="149">
        <f t="shared" si="1"/>
        <v>0</v>
      </c>
      <c r="G91" s="48"/>
      <c r="H91" s="47"/>
      <c r="I91" s="48" t="s">
        <v>477</v>
      </c>
      <c r="J91" s="47"/>
      <c r="K91" s="47"/>
    </row>
    <row r="92" spans="1:11" ht="31.5">
      <c r="A92" s="136" t="s">
        <v>325</v>
      </c>
      <c r="B92" s="223" t="s">
        <v>491</v>
      </c>
      <c r="C92" s="220"/>
      <c r="D92" s="220"/>
      <c r="E92" s="220"/>
      <c r="F92" s="221"/>
      <c r="G92" s="285"/>
      <c r="H92" s="254"/>
      <c r="I92" s="285" t="s">
        <v>477</v>
      </c>
      <c r="J92" s="254"/>
      <c r="K92" s="254"/>
    </row>
    <row r="93" spans="1:11" s="56" customFormat="1">
      <c r="A93" s="91"/>
      <c r="B93" s="85" t="s">
        <v>118</v>
      </c>
      <c r="C93" s="55" t="s">
        <v>55</v>
      </c>
      <c r="D93" s="55">
        <v>80</v>
      </c>
      <c r="E93" s="55"/>
      <c r="F93" s="149">
        <f t="shared" si="1"/>
        <v>0</v>
      </c>
      <c r="G93" s="288"/>
      <c r="H93" s="314"/>
      <c r="I93" s="288" t="s">
        <v>477</v>
      </c>
      <c r="J93" s="314"/>
      <c r="K93" s="314"/>
    </row>
    <row r="94" spans="1:11" s="56" customFormat="1">
      <c r="A94" s="91"/>
      <c r="B94" s="85" t="s">
        <v>119</v>
      </c>
      <c r="C94" s="55" t="s">
        <v>3</v>
      </c>
      <c r="D94" s="55">
        <v>50</v>
      </c>
      <c r="E94" s="55"/>
      <c r="F94" s="149">
        <f t="shared" si="1"/>
        <v>0</v>
      </c>
      <c r="G94" s="288"/>
      <c r="H94" s="314"/>
      <c r="I94" s="288" t="s">
        <v>477</v>
      </c>
      <c r="J94" s="314"/>
      <c r="K94" s="314"/>
    </row>
    <row r="95" spans="1:11">
      <c r="A95" s="54"/>
      <c r="B95" s="74" t="s">
        <v>52</v>
      </c>
      <c r="C95" s="49" t="s">
        <v>13</v>
      </c>
      <c r="D95" s="49">
        <v>35</v>
      </c>
      <c r="E95" s="49"/>
      <c r="F95" s="149">
        <f t="shared" si="1"/>
        <v>0</v>
      </c>
      <c r="G95" s="48"/>
      <c r="H95" s="47"/>
      <c r="I95" s="48" t="s">
        <v>477</v>
      </c>
      <c r="J95" s="47"/>
      <c r="K95" s="47"/>
    </row>
    <row r="96" spans="1:11" ht="15" customHeight="1">
      <c r="A96" s="92"/>
      <c r="B96" s="86" t="s">
        <v>54</v>
      </c>
      <c r="C96" s="60" t="s">
        <v>24</v>
      </c>
      <c r="D96" s="60">
        <v>20</v>
      </c>
      <c r="E96" s="185"/>
      <c r="F96" s="149">
        <f t="shared" si="1"/>
        <v>0</v>
      </c>
      <c r="G96" s="289"/>
      <c r="H96" s="61"/>
      <c r="I96" s="289" t="s">
        <v>477</v>
      </c>
      <c r="J96" s="61"/>
      <c r="K96" s="61"/>
    </row>
    <row r="97" spans="1:11" s="53" customFormat="1" ht="49.15" customHeight="1">
      <c r="A97" s="139"/>
      <c r="B97" s="401" t="s">
        <v>492</v>
      </c>
      <c r="C97" s="157" t="s">
        <v>493</v>
      </c>
      <c r="D97" s="153"/>
      <c r="E97" s="154"/>
      <c r="F97" s="276"/>
      <c r="G97" s="292"/>
      <c r="H97" s="155"/>
      <c r="I97" s="292" t="s">
        <v>477</v>
      </c>
      <c r="J97" s="155"/>
      <c r="K97" s="155"/>
    </row>
    <row r="98" spans="1:11" s="62" customFormat="1" ht="33.6" customHeight="1">
      <c r="A98" s="136" t="s">
        <v>326</v>
      </c>
      <c r="B98" s="87" t="s">
        <v>495</v>
      </c>
      <c r="C98" s="60" t="s">
        <v>249</v>
      </c>
      <c r="D98" s="60">
        <v>10</v>
      </c>
      <c r="E98" s="185">
        <v>1</v>
      </c>
      <c r="F98" s="149">
        <v>10</v>
      </c>
      <c r="G98" s="168" t="s">
        <v>499</v>
      </c>
      <c r="H98" s="61"/>
      <c r="I98" s="289" t="s">
        <v>477</v>
      </c>
      <c r="J98" s="61"/>
      <c r="K98" s="61"/>
    </row>
    <row r="99" spans="1:11" s="62" customFormat="1" ht="31.5">
      <c r="A99" s="136" t="s">
        <v>327</v>
      </c>
      <c r="B99" s="87" t="s">
        <v>344</v>
      </c>
      <c r="C99" s="70" t="s">
        <v>14</v>
      </c>
      <c r="D99" s="70">
        <v>150</v>
      </c>
      <c r="E99" s="185"/>
      <c r="F99" s="149">
        <f t="shared" si="1"/>
        <v>0</v>
      </c>
      <c r="G99" s="289"/>
      <c r="H99" s="61"/>
      <c r="I99" s="289" t="s">
        <v>477</v>
      </c>
      <c r="J99" s="61"/>
      <c r="K99" s="61"/>
    </row>
    <row r="100" spans="1:11" s="62" customFormat="1" ht="31.5">
      <c r="A100" s="136" t="s">
        <v>328</v>
      </c>
      <c r="B100" s="87" t="s">
        <v>345</v>
      </c>
      <c r="C100" s="70" t="s">
        <v>14</v>
      </c>
      <c r="D100" s="70">
        <v>150</v>
      </c>
      <c r="E100" s="185"/>
      <c r="F100" s="149">
        <f t="shared" si="1"/>
        <v>0</v>
      </c>
      <c r="G100" s="289"/>
      <c r="H100" s="61"/>
      <c r="I100" s="289" t="s">
        <v>477</v>
      </c>
      <c r="J100" s="61"/>
      <c r="K100" s="61"/>
    </row>
    <row r="101" spans="1:11" s="62" customFormat="1">
      <c r="A101" s="136" t="s">
        <v>329</v>
      </c>
      <c r="B101" s="232" t="s">
        <v>247</v>
      </c>
      <c r="C101" s="233"/>
      <c r="D101" s="233"/>
      <c r="E101" s="234"/>
      <c r="F101" s="221"/>
      <c r="G101" s="290"/>
      <c r="H101" s="315"/>
      <c r="I101" s="290" t="s">
        <v>477</v>
      </c>
      <c r="J101" s="315"/>
      <c r="K101" s="315"/>
    </row>
    <row r="102" spans="1:11" s="62" customFormat="1" ht="31.5">
      <c r="A102" s="136" t="s">
        <v>330</v>
      </c>
      <c r="B102" s="232" t="s">
        <v>239</v>
      </c>
      <c r="C102" s="233"/>
      <c r="D102" s="233"/>
      <c r="E102" s="234"/>
      <c r="F102" s="221"/>
      <c r="G102" s="290"/>
      <c r="H102" s="315"/>
      <c r="I102" s="290" t="s">
        <v>477</v>
      </c>
      <c r="J102" s="315"/>
      <c r="K102" s="315"/>
    </row>
    <row r="103" spans="1:11" s="62" customFormat="1" ht="18" customHeight="1">
      <c r="A103" s="92"/>
      <c r="B103" s="86" t="s">
        <v>346</v>
      </c>
      <c r="C103" s="60" t="s">
        <v>9</v>
      </c>
      <c r="D103" s="60">
        <v>40</v>
      </c>
      <c r="E103" s="185"/>
      <c r="F103" s="149">
        <f t="shared" si="1"/>
        <v>0</v>
      </c>
      <c r="G103" s="289"/>
      <c r="H103" s="61"/>
      <c r="I103" s="289" t="s">
        <v>477</v>
      </c>
      <c r="J103" s="61"/>
      <c r="K103" s="61"/>
    </row>
    <row r="104" spans="1:11" s="62" customFormat="1" ht="17.25" customHeight="1">
      <c r="A104" s="92"/>
      <c r="B104" s="86" t="s">
        <v>240</v>
      </c>
      <c r="C104" s="60" t="s">
        <v>17</v>
      </c>
      <c r="D104" s="60">
        <v>30</v>
      </c>
      <c r="E104" s="185"/>
      <c r="F104" s="149">
        <f t="shared" si="1"/>
        <v>0</v>
      </c>
      <c r="G104" s="289"/>
      <c r="H104" s="61"/>
      <c r="I104" s="289" t="s">
        <v>477</v>
      </c>
      <c r="J104" s="61"/>
      <c r="K104" s="61"/>
    </row>
    <row r="105" spans="1:11" s="62" customFormat="1">
      <c r="A105" s="136" t="s">
        <v>332</v>
      </c>
      <c r="B105" s="235" t="s">
        <v>241</v>
      </c>
      <c r="C105" s="233"/>
      <c r="D105" s="233"/>
      <c r="E105" s="234"/>
      <c r="F105" s="221"/>
      <c r="G105" s="290"/>
      <c r="H105" s="315"/>
      <c r="I105" s="290" t="s">
        <v>477</v>
      </c>
      <c r="J105" s="315"/>
      <c r="K105" s="315"/>
    </row>
    <row r="106" spans="1:11" s="62" customFormat="1" ht="18" customHeight="1">
      <c r="A106" s="92"/>
      <c r="B106" s="86" t="s">
        <v>346</v>
      </c>
      <c r="C106" s="60" t="s">
        <v>17</v>
      </c>
      <c r="D106" s="60">
        <v>30</v>
      </c>
      <c r="E106" s="185"/>
      <c r="F106" s="149">
        <f t="shared" si="1"/>
        <v>0</v>
      </c>
      <c r="G106" s="289"/>
      <c r="H106" s="61"/>
      <c r="I106" s="289" t="s">
        <v>477</v>
      </c>
      <c r="J106" s="61"/>
      <c r="K106" s="61"/>
    </row>
    <row r="107" spans="1:11" s="62" customFormat="1" ht="17.25" customHeight="1">
      <c r="A107" s="92"/>
      <c r="B107" s="86" t="s">
        <v>240</v>
      </c>
      <c r="C107" s="60" t="s">
        <v>24</v>
      </c>
      <c r="D107" s="60">
        <v>20</v>
      </c>
      <c r="E107" s="185"/>
      <c r="F107" s="149">
        <f t="shared" si="1"/>
        <v>0</v>
      </c>
      <c r="G107" s="289"/>
      <c r="H107" s="61"/>
      <c r="I107" s="289" t="s">
        <v>477</v>
      </c>
      <c r="J107" s="61"/>
      <c r="K107" s="61"/>
    </row>
    <row r="108" spans="1:11" s="62" customFormat="1" ht="17.25" customHeight="1">
      <c r="A108" s="169" t="s">
        <v>331</v>
      </c>
      <c r="B108" s="88" t="s">
        <v>242</v>
      </c>
      <c r="C108" s="60" t="s">
        <v>28</v>
      </c>
      <c r="D108" s="60">
        <v>10</v>
      </c>
      <c r="E108" s="185"/>
      <c r="F108" s="349">
        <f t="shared" si="1"/>
        <v>0</v>
      </c>
      <c r="G108" s="289"/>
      <c r="H108" s="61"/>
      <c r="I108" s="289" t="s">
        <v>477</v>
      </c>
      <c r="J108" s="61"/>
      <c r="K108" s="61"/>
    </row>
    <row r="109" spans="1:11" s="357" customFormat="1" ht="31.5">
      <c r="A109" s="400" t="s">
        <v>333</v>
      </c>
      <c r="B109" s="399" t="s">
        <v>243</v>
      </c>
      <c r="C109" s="394" t="s">
        <v>24</v>
      </c>
      <c r="D109" s="385">
        <v>20</v>
      </c>
      <c r="E109" s="51"/>
      <c r="F109" s="276">
        <f t="shared" si="1"/>
        <v>0</v>
      </c>
      <c r="G109" s="286"/>
      <c r="H109" s="52"/>
      <c r="I109" s="286" t="s">
        <v>477</v>
      </c>
      <c r="J109" s="52"/>
      <c r="K109" s="362"/>
    </row>
    <row r="110" spans="1:11" s="357" customFormat="1" ht="31.5">
      <c r="A110" s="400"/>
      <c r="B110" s="399" t="s">
        <v>489</v>
      </c>
      <c r="C110" s="395" t="s">
        <v>490</v>
      </c>
      <c r="D110" s="385">
        <v>10</v>
      </c>
      <c r="E110" s="51"/>
      <c r="F110" s="276">
        <f t="shared" si="1"/>
        <v>0</v>
      </c>
      <c r="G110" s="286"/>
      <c r="H110" s="52"/>
      <c r="I110" s="286" t="s">
        <v>477</v>
      </c>
      <c r="J110" s="52"/>
      <c r="K110" s="362"/>
    </row>
    <row r="111" spans="1:11" s="53" customFormat="1" ht="16.5" thickBot="1">
      <c r="A111" s="350" t="s">
        <v>334</v>
      </c>
      <c r="B111" s="351" t="s">
        <v>205</v>
      </c>
      <c r="C111" s="352"/>
      <c r="D111" s="352"/>
      <c r="E111" s="353"/>
      <c r="F111" s="354"/>
      <c r="G111" s="355"/>
      <c r="H111" s="356"/>
      <c r="I111" s="355" t="s">
        <v>477</v>
      </c>
      <c r="J111" s="356"/>
      <c r="K111" s="356"/>
    </row>
    <row r="112" spans="1:11" s="53" customFormat="1" ht="20.25" customHeight="1">
      <c r="A112" s="138" t="s">
        <v>335</v>
      </c>
      <c r="B112" s="137" t="s">
        <v>206</v>
      </c>
      <c r="C112" s="150" t="s">
        <v>1</v>
      </c>
      <c r="D112" s="150">
        <v>100</v>
      </c>
      <c r="E112" s="151"/>
      <c r="F112" s="143">
        <f t="shared" si="1"/>
        <v>0</v>
      </c>
      <c r="G112" s="291"/>
      <c r="H112" s="316"/>
      <c r="I112" s="291" t="s">
        <v>477</v>
      </c>
      <c r="J112" s="316"/>
      <c r="K112" s="316"/>
    </row>
    <row r="113" spans="1:11" s="53" customFormat="1" ht="22.5" customHeight="1">
      <c r="A113" s="138" t="s">
        <v>336</v>
      </c>
      <c r="B113" s="100" t="s">
        <v>207</v>
      </c>
      <c r="C113" s="152" t="s">
        <v>24</v>
      </c>
      <c r="D113" s="152">
        <v>20</v>
      </c>
      <c r="E113" s="51"/>
      <c r="F113" s="149">
        <f t="shared" si="1"/>
        <v>0</v>
      </c>
      <c r="G113" s="286"/>
      <c r="H113" s="52"/>
      <c r="I113" s="286" t="s">
        <v>477</v>
      </c>
      <c r="J113" s="52"/>
      <c r="K113" s="52"/>
    </row>
    <row r="114" spans="1:11" s="53" customFormat="1">
      <c r="A114" s="138" t="s">
        <v>337</v>
      </c>
      <c r="B114" s="231" t="s">
        <v>208</v>
      </c>
      <c r="C114" s="219"/>
      <c r="D114" s="219"/>
      <c r="E114" s="220"/>
      <c r="F114" s="221"/>
      <c r="G114" s="285"/>
      <c r="H114" s="254"/>
      <c r="I114" s="346" t="s">
        <v>474</v>
      </c>
      <c r="J114" s="254"/>
      <c r="K114" s="254"/>
    </row>
    <row r="115" spans="1:11" s="53" customFormat="1" ht="16.5" customHeight="1">
      <c r="A115" s="89"/>
      <c r="B115" s="101" t="s">
        <v>276</v>
      </c>
      <c r="C115" s="152" t="s">
        <v>28</v>
      </c>
      <c r="D115" s="152">
        <v>10</v>
      </c>
      <c r="E115" s="51"/>
      <c r="F115" s="149">
        <f t="shared" si="1"/>
        <v>0</v>
      </c>
      <c r="G115" s="286"/>
      <c r="H115" s="52"/>
      <c r="I115" s="346" t="s">
        <v>474</v>
      </c>
      <c r="J115" s="52"/>
      <c r="K115" s="52"/>
    </row>
    <row r="116" spans="1:11" s="53" customFormat="1" ht="16.5" customHeight="1">
      <c r="A116" s="89"/>
      <c r="B116" s="102" t="s">
        <v>209</v>
      </c>
      <c r="C116" s="152" t="s">
        <v>24</v>
      </c>
      <c r="D116" s="152">
        <v>20</v>
      </c>
      <c r="E116" s="51"/>
      <c r="F116" s="149">
        <f t="shared" si="1"/>
        <v>0</v>
      </c>
      <c r="G116" s="286"/>
      <c r="H116" s="52"/>
      <c r="I116" s="346" t="s">
        <v>474</v>
      </c>
      <c r="J116" s="52"/>
      <c r="K116" s="52"/>
    </row>
    <row r="117" spans="1:11" s="53" customFormat="1" ht="18.75" customHeight="1">
      <c r="A117" s="89"/>
      <c r="B117" s="102" t="s">
        <v>210</v>
      </c>
      <c r="C117" s="152" t="s">
        <v>24</v>
      </c>
      <c r="D117" s="152">
        <v>20</v>
      </c>
      <c r="E117" s="51"/>
      <c r="F117" s="149">
        <f t="shared" si="1"/>
        <v>0</v>
      </c>
      <c r="G117" s="286"/>
      <c r="H117" s="52"/>
      <c r="I117" s="346" t="s">
        <v>474</v>
      </c>
      <c r="J117" s="52"/>
      <c r="K117" s="52"/>
    </row>
    <row r="118" spans="1:11" s="53" customFormat="1" ht="47.25">
      <c r="A118" s="138" t="s">
        <v>338</v>
      </c>
      <c r="B118" s="103" t="s">
        <v>211</v>
      </c>
      <c r="C118" s="152" t="s">
        <v>1</v>
      </c>
      <c r="D118" s="152">
        <v>100</v>
      </c>
      <c r="E118" s="51"/>
      <c r="F118" s="149">
        <f t="shared" si="1"/>
        <v>0</v>
      </c>
      <c r="G118" s="286"/>
      <c r="H118" s="52"/>
      <c r="I118" s="286" t="s">
        <v>477</v>
      </c>
      <c r="J118" s="52"/>
      <c r="K118" s="52"/>
    </row>
    <row r="119" spans="1:11" s="53" customFormat="1" ht="31.5">
      <c r="A119" s="138" t="s">
        <v>339</v>
      </c>
      <c r="B119" s="236" t="s">
        <v>275</v>
      </c>
      <c r="C119" s="219"/>
      <c r="D119" s="219"/>
      <c r="E119" s="220"/>
      <c r="F119" s="221"/>
      <c r="G119" s="285"/>
      <c r="H119" s="254"/>
      <c r="I119" s="346" t="s">
        <v>480</v>
      </c>
      <c r="J119" s="254"/>
      <c r="K119" s="254"/>
    </row>
    <row r="120" spans="1:11" s="53" customFormat="1" ht="18.75" customHeight="1">
      <c r="A120" s="89"/>
      <c r="B120" s="104" t="s">
        <v>259</v>
      </c>
      <c r="C120" s="152" t="s">
        <v>1</v>
      </c>
      <c r="D120" s="152">
        <v>100</v>
      </c>
      <c r="E120" s="51"/>
      <c r="F120" s="149">
        <f t="shared" si="1"/>
        <v>0</v>
      </c>
      <c r="G120" s="286"/>
      <c r="H120" s="52"/>
      <c r="I120" s="346" t="s">
        <v>480</v>
      </c>
      <c r="J120" s="52"/>
      <c r="K120" s="52"/>
    </row>
    <row r="121" spans="1:11" s="53" customFormat="1" ht="17.25" customHeight="1" thickBot="1">
      <c r="A121" s="139"/>
      <c r="B121" s="140" t="s">
        <v>260</v>
      </c>
      <c r="C121" s="153" t="s">
        <v>7</v>
      </c>
      <c r="D121" s="153">
        <v>75</v>
      </c>
      <c r="E121" s="154"/>
      <c r="F121" s="217">
        <f t="shared" si="1"/>
        <v>0</v>
      </c>
      <c r="G121" s="292"/>
      <c r="H121" s="155"/>
      <c r="I121" s="346" t="s">
        <v>480</v>
      </c>
      <c r="J121" s="155"/>
      <c r="K121" s="155"/>
    </row>
    <row r="122" spans="1:11" s="99" customFormat="1" ht="16.5" thickBot="1">
      <c r="A122" s="205"/>
      <c r="B122" s="206" t="s">
        <v>444</v>
      </c>
      <c r="C122" s="207"/>
      <c r="D122" s="207"/>
      <c r="E122" s="216"/>
      <c r="F122" s="205">
        <f>SUM(F7:F121)</f>
        <v>75</v>
      </c>
      <c r="G122" s="293"/>
      <c r="H122" s="205">
        <f>SUM(H7:H121)</f>
        <v>0</v>
      </c>
      <c r="I122" s="293"/>
      <c r="J122" s="317"/>
      <c r="K122" s="317"/>
    </row>
    <row r="125" spans="1:11">
      <c r="A125" s="94" t="s">
        <v>57</v>
      </c>
      <c r="B125" s="63"/>
      <c r="C125" s="64"/>
      <c r="D125" s="64"/>
      <c r="E125" s="42"/>
      <c r="F125" s="42"/>
    </row>
    <row r="126" spans="1:11">
      <c r="A126" s="6" t="s">
        <v>60</v>
      </c>
      <c r="B126" s="467" t="s">
        <v>254</v>
      </c>
      <c r="C126" s="467"/>
      <c r="D126" s="467"/>
      <c r="E126" s="467"/>
      <c r="F126" s="467"/>
      <c r="G126" s="66"/>
      <c r="H126" s="65"/>
      <c r="I126" s="64"/>
    </row>
    <row r="127" spans="1:11" ht="30.75" customHeight="1">
      <c r="A127" s="6" t="s">
        <v>61</v>
      </c>
      <c r="B127" s="462" t="s">
        <v>258</v>
      </c>
      <c r="C127" s="462"/>
      <c r="D127" s="462"/>
      <c r="E127" s="462"/>
      <c r="F127" s="462"/>
      <c r="G127" s="66"/>
      <c r="H127" s="66"/>
      <c r="I127" s="66"/>
    </row>
    <row r="128" spans="1:11">
      <c r="A128" s="6" t="s">
        <v>62</v>
      </c>
      <c r="B128" s="461" t="s">
        <v>255</v>
      </c>
      <c r="C128" s="461"/>
      <c r="D128" s="461"/>
      <c r="E128" s="461"/>
      <c r="F128" s="461"/>
      <c r="G128" s="65"/>
      <c r="H128" s="65"/>
      <c r="I128" s="65"/>
    </row>
    <row r="129" spans="1:6" ht="45.75" customHeight="1">
      <c r="A129" s="6" t="s">
        <v>78</v>
      </c>
      <c r="B129" s="462" t="s">
        <v>246</v>
      </c>
      <c r="C129" s="462"/>
      <c r="D129" s="462"/>
      <c r="E129" s="462"/>
      <c r="F129" s="462"/>
    </row>
    <row r="130" spans="1:6" ht="33.75" customHeight="1">
      <c r="A130" s="6" t="s">
        <v>83</v>
      </c>
      <c r="B130" s="463" t="s">
        <v>257</v>
      </c>
      <c r="C130" s="463"/>
      <c r="D130" s="463"/>
      <c r="E130" s="463"/>
      <c r="F130" s="463"/>
    </row>
    <row r="131" spans="1:6" ht="111" customHeight="1">
      <c r="A131" s="6" t="s">
        <v>120</v>
      </c>
      <c r="B131" s="459" t="s">
        <v>347</v>
      </c>
      <c r="C131" s="460"/>
      <c r="D131" s="460"/>
      <c r="E131" s="460"/>
      <c r="F131" s="460"/>
    </row>
    <row r="132" spans="1:6">
      <c r="B132" s="67"/>
    </row>
    <row r="133" spans="1:6" s="68" customFormat="1">
      <c r="E133" s="145"/>
      <c r="F133" s="145"/>
    </row>
    <row r="134" spans="1:6" s="68" customFormat="1">
      <c r="E134" s="145"/>
      <c r="F134" s="145"/>
    </row>
    <row r="135" spans="1:6" s="67" customFormat="1">
      <c r="B135" s="69"/>
      <c r="C135" s="34"/>
      <c r="D135" s="34"/>
      <c r="E135" s="146"/>
      <c r="F135" s="146"/>
    </row>
  </sheetData>
  <mergeCells count="10">
    <mergeCell ref="B131:F131"/>
    <mergeCell ref="B128:F128"/>
    <mergeCell ref="B129:F129"/>
    <mergeCell ref="B130:F130"/>
    <mergeCell ref="A1:G1"/>
    <mergeCell ref="A3:G3"/>
    <mergeCell ref="A2:G2"/>
    <mergeCell ref="A4:G4"/>
    <mergeCell ref="B126:F126"/>
    <mergeCell ref="B127:F127"/>
  </mergeCells>
  <phoneticPr fontId="2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K146"/>
  <sheetViews>
    <sheetView zoomScale="70" zoomScaleNormal="70" workbookViewId="0">
      <selection activeCell="G25" sqref="G25"/>
    </sheetView>
  </sheetViews>
  <sheetFormatPr defaultRowHeight="15"/>
  <cols>
    <col min="1" max="1" width="9.140625" style="163"/>
    <col min="2" max="2" width="69" style="164" customWidth="1"/>
    <col min="3" max="3" width="35.85546875" style="163" customWidth="1"/>
    <col min="4" max="4" width="16.5703125" style="163" customWidth="1"/>
    <col min="5" max="5" width="19.140625" style="163" customWidth="1"/>
    <col min="6" max="6" width="23.7109375" style="170" customWidth="1"/>
    <col min="7" max="7" width="24.7109375" style="163" customWidth="1"/>
    <col min="8" max="8" width="21.7109375" style="163" customWidth="1"/>
    <col min="9" max="9" width="17.7109375" style="163" customWidth="1"/>
    <col min="10" max="10" width="12.7109375" style="163" customWidth="1"/>
    <col min="11" max="11" width="17" style="163" customWidth="1"/>
    <col min="12" max="16384" width="9.140625" style="163"/>
  </cols>
  <sheetData>
    <row r="1" spans="1:11" s="67" customFormat="1" ht="51" customHeight="1" thickBot="1">
      <c r="A1" s="187" t="s">
        <v>56</v>
      </c>
      <c r="B1" s="188" t="s">
        <v>445</v>
      </c>
      <c r="C1" s="189" t="s">
        <v>340</v>
      </c>
      <c r="D1" s="189" t="s">
        <v>341</v>
      </c>
      <c r="E1" s="187" t="s">
        <v>342</v>
      </c>
      <c r="F1" s="188" t="s">
        <v>450</v>
      </c>
      <c r="G1" s="187" t="s">
        <v>81</v>
      </c>
      <c r="H1" s="309" t="s">
        <v>470</v>
      </c>
      <c r="I1" s="318" t="s">
        <v>471</v>
      </c>
      <c r="J1" s="309" t="s">
        <v>472</v>
      </c>
      <c r="K1" s="310" t="s">
        <v>473</v>
      </c>
    </row>
    <row r="2" spans="1:11" s="67" customFormat="1" ht="16.5" thickBot="1">
      <c r="A2" s="197" t="s">
        <v>349</v>
      </c>
      <c r="B2" s="198" t="s">
        <v>348</v>
      </c>
      <c r="C2" s="199"/>
      <c r="D2" s="199"/>
      <c r="E2" s="197"/>
      <c r="F2" s="200"/>
      <c r="G2" s="199"/>
      <c r="H2" s="194"/>
      <c r="I2" s="311"/>
      <c r="J2" s="194"/>
      <c r="K2" s="319"/>
    </row>
    <row r="3" spans="1:11" s="43" customFormat="1" ht="16.5" thickBot="1">
      <c r="A3" s="237" t="s">
        <v>350</v>
      </c>
      <c r="B3" s="238" t="s">
        <v>214</v>
      </c>
      <c r="C3" s="239"/>
      <c r="D3" s="239"/>
      <c r="E3" s="240"/>
      <c r="F3" s="241"/>
      <c r="G3" s="294"/>
      <c r="H3" s="294"/>
      <c r="I3" s="325" t="s">
        <v>480</v>
      </c>
      <c r="J3" s="294"/>
      <c r="K3" s="240"/>
    </row>
    <row r="4" spans="1:11" s="43" customFormat="1" ht="31.5">
      <c r="A4" s="277" t="s">
        <v>351</v>
      </c>
      <c r="B4" s="242" t="s">
        <v>263</v>
      </c>
      <c r="C4" s="243"/>
      <c r="D4" s="243"/>
      <c r="E4" s="244"/>
      <c r="F4" s="245"/>
      <c r="G4" s="295"/>
      <c r="H4" s="295"/>
      <c r="I4" s="295" t="s">
        <v>480</v>
      </c>
      <c r="J4" s="295"/>
      <c r="K4" s="244"/>
    </row>
    <row r="5" spans="1:11" s="43" customFormat="1" ht="31.5">
      <c r="A5" s="119"/>
      <c r="B5" s="30" t="s">
        <v>215</v>
      </c>
      <c r="C5" s="50" t="s">
        <v>264</v>
      </c>
      <c r="D5" s="50">
        <v>100</v>
      </c>
      <c r="E5" s="47"/>
      <c r="F5" s="148">
        <f t="shared" ref="F5:F11" si="0">D5*E5</f>
        <v>0</v>
      </c>
      <c r="G5" s="296"/>
      <c r="H5" s="296"/>
      <c r="I5" s="296" t="s">
        <v>480</v>
      </c>
      <c r="J5" s="296"/>
      <c r="K5" s="47"/>
    </row>
    <row r="6" spans="1:11" s="43" customFormat="1" ht="31.5">
      <c r="A6" s="54"/>
      <c r="B6" s="105" t="s">
        <v>262</v>
      </c>
      <c r="C6" s="50" t="s">
        <v>265</v>
      </c>
      <c r="D6" s="50">
        <v>200</v>
      </c>
      <c r="E6" s="47"/>
      <c r="F6" s="8">
        <f t="shared" si="0"/>
        <v>0</v>
      </c>
      <c r="G6" s="296"/>
      <c r="H6" s="296"/>
      <c r="I6" s="296" t="s">
        <v>480</v>
      </c>
      <c r="J6" s="296"/>
      <c r="K6" s="47"/>
    </row>
    <row r="7" spans="1:11" s="43" customFormat="1" ht="31.5">
      <c r="A7" s="54"/>
      <c r="B7" s="105" t="s">
        <v>261</v>
      </c>
      <c r="C7" s="50" t="s">
        <v>265</v>
      </c>
      <c r="D7" s="50">
        <v>200</v>
      </c>
      <c r="E7" s="47"/>
      <c r="F7" s="8">
        <f t="shared" si="0"/>
        <v>0</v>
      </c>
      <c r="G7" s="296"/>
      <c r="H7" s="296"/>
      <c r="I7" s="296" t="s">
        <v>480</v>
      </c>
      <c r="J7" s="296"/>
      <c r="K7" s="47"/>
    </row>
    <row r="8" spans="1:11" s="43" customFormat="1" ht="31.5">
      <c r="A8" s="54"/>
      <c r="B8" s="30" t="s">
        <v>216</v>
      </c>
      <c r="C8" s="50" t="s">
        <v>266</v>
      </c>
      <c r="D8" s="50">
        <v>300</v>
      </c>
      <c r="E8" s="47"/>
      <c r="F8" s="8">
        <f t="shared" si="0"/>
        <v>0</v>
      </c>
      <c r="G8" s="296"/>
      <c r="H8" s="296"/>
      <c r="I8" s="296" t="s">
        <v>480</v>
      </c>
      <c r="J8" s="296"/>
      <c r="K8" s="47"/>
    </row>
    <row r="9" spans="1:11" s="43" customFormat="1" ht="31.5">
      <c r="A9" s="54"/>
      <c r="B9" s="30" t="s">
        <v>217</v>
      </c>
      <c r="C9" s="50" t="s">
        <v>266</v>
      </c>
      <c r="D9" s="50">
        <v>300</v>
      </c>
      <c r="E9" s="47"/>
      <c r="F9" s="8">
        <f t="shared" si="0"/>
        <v>0</v>
      </c>
      <c r="G9" s="296"/>
      <c r="H9" s="296"/>
      <c r="I9" s="296" t="s">
        <v>480</v>
      </c>
      <c r="J9" s="296"/>
      <c r="K9" s="47"/>
    </row>
    <row r="10" spans="1:11" s="43" customFormat="1" ht="31.5">
      <c r="A10" s="54"/>
      <c r="B10" s="30" t="s">
        <v>218</v>
      </c>
      <c r="C10" s="50" t="s">
        <v>266</v>
      </c>
      <c r="D10" s="50">
        <v>300</v>
      </c>
      <c r="E10" s="47"/>
      <c r="F10" s="8">
        <f t="shared" si="0"/>
        <v>0</v>
      </c>
      <c r="G10" s="296"/>
      <c r="H10" s="296"/>
      <c r="I10" s="296" t="s">
        <v>480</v>
      </c>
      <c r="J10" s="296"/>
      <c r="K10" s="47"/>
    </row>
    <row r="11" spans="1:11" s="43" customFormat="1" ht="32.25" thickBot="1">
      <c r="A11" s="92"/>
      <c r="B11" s="126" t="s">
        <v>219</v>
      </c>
      <c r="C11" s="70" t="s">
        <v>264</v>
      </c>
      <c r="D11" s="70">
        <v>100</v>
      </c>
      <c r="E11" s="61"/>
      <c r="F11" s="168">
        <f t="shared" si="0"/>
        <v>0</v>
      </c>
      <c r="G11" s="297"/>
      <c r="H11" s="297"/>
      <c r="I11" s="297" t="s">
        <v>480</v>
      </c>
      <c r="J11" s="297"/>
      <c r="K11" s="61"/>
    </row>
    <row r="12" spans="1:11" s="93" customFormat="1" ht="16.5" thickBot="1">
      <c r="A12" s="237" t="s">
        <v>352</v>
      </c>
      <c r="B12" s="246" t="s">
        <v>291</v>
      </c>
      <c r="C12" s="211"/>
      <c r="D12" s="211"/>
      <c r="E12" s="247"/>
      <c r="F12" s="248"/>
      <c r="G12" s="298"/>
      <c r="H12" s="298"/>
      <c r="I12" s="325" t="s">
        <v>480</v>
      </c>
      <c r="J12" s="298"/>
      <c r="K12" s="247"/>
    </row>
    <row r="13" spans="1:11" s="43" customFormat="1" ht="31.5">
      <c r="A13" s="277" t="s">
        <v>353</v>
      </c>
      <c r="B13" s="242" t="s">
        <v>278</v>
      </c>
      <c r="C13" s="249"/>
      <c r="D13" s="250"/>
      <c r="E13" s="251"/>
      <c r="F13" s="252"/>
      <c r="G13" s="299"/>
      <c r="H13" s="299"/>
      <c r="I13" s="333" t="s">
        <v>480</v>
      </c>
      <c r="J13" s="299"/>
      <c r="K13" s="320"/>
    </row>
    <row r="14" spans="1:11" s="43" customFormat="1" ht="15.75">
      <c r="A14" s="119"/>
      <c r="B14" s="96" t="s">
        <v>259</v>
      </c>
      <c r="C14" s="5" t="s">
        <v>1</v>
      </c>
      <c r="D14" s="7">
        <v>100</v>
      </c>
      <c r="E14" s="46"/>
      <c r="F14" s="8">
        <f>D14*E14</f>
        <v>0</v>
      </c>
      <c r="G14" s="300"/>
      <c r="H14" s="300"/>
      <c r="I14" s="300" t="s">
        <v>480</v>
      </c>
      <c r="J14" s="300"/>
      <c r="K14" s="46"/>
    </row>
    <row r="15" spans="1:11" s="43" customFormat="1" ht="16.5" thickBot="1">
      <c r="A15" s="92"/>
      <c r="B15" s="127" t="s">
        <v>277</v>
      </c>
      <c r="C15" s="60" t="s">
        <v>7</v>
      </c>
      <c r="D15" s="60">
        <v>75</v>
      </c>
      <c r="E15" s="61"/>
      <c r="F15" s="8">
        <f>D15*E15</f>
        <v>0</v>
      </c>
      <c r="G15" s="297"/>
      <c r="H15" s="297"/>
      <c r="I15" s="297" t="s">
        <v>480</v>
      </c>
      <c r="J15" s="297"/>
      <c r="K15" s="61"/>
    </row>
    <row r="16" spans="1:11" s="43" customFormat="1" ht="16.5" thickBot="1">
      <c r="A16" s="237" t="s">
        <v>354</v>
      </c>
      <c r="B16" s="253" t="s">
        <v>183</v>
      </c>
      <c r="C16" s="239"/>
      <c r="D16" s="239"/>
      <c r="E16" s="240"/>
      <c r="F16" s="241"/>
      <c r="G16" s="294"/>
      <c r="H16" s="294"/>
      <c r="I16" s="325" t="s">
        <v>475</v>
      </c>
      <c r="J16" s="294"/>
      <c r="K16" s="240"/>
    </row>
    <row r="17" spans="1:11" s="43" customFormat="1" ht="15.75">
      <c r="A17" s="135" t="s">
        <v>355</v>
      </c>
      <c r="B17" s="128" t="s">
        <v>184</v>
      </c>
      <c r="C17" s="156" t="s">
        <v>7</v>
      </c>
      <c r="D17" s="156">
        <v>75</v>
      </c>
      <c r="E17" s="46"/>
      <c r="F17" s="8">
        <f>D17*E17</f>
        <v>0</v>
      </c>
      <c r="G17" s="300"/>
      <c r="H17" s="300"/>
      <c r="I17" s="300" t="s">
        <v>475</v>
      </c>
      <c r="J17" s="300"/>
      <c r="K17" s="46"/>
    </row>
    <row r="18" spans="1:11" s="43" customFormat="1" ht="15.75">
      <c r="A18" s="165" t="s">
        <v>356</v>
      </c>
      <c r="B18" s="106" t="s">
        <v>185</v>
      </c>
      <c r="C18" s="49" t="s">
        <v>7</v>
      </c>
      <c r="D18" s="49">
        <v>75</v>
      </c>
      <c r="E18" s="47"/>
      <c r="F18" s="8">
        <f>D18*E18</f>
        <v>0</v>
      </c>
      <c r="G18" s="296"/>
      <c r="H18" s="296"/>
      <c r="I18" s="296" t="s">
        <v>475</v>
      </c>
      <c r="J18" s="296"/>
      <c r="K18" s="47"/>
    </row>
    <row r="19" spans="1:11" s="43" customFormat="1" ht="15.75">
      <c r="A19" s="138" t="s">
        <v>357</v>
      </c>
      <c r="B19" s="100" t="s">
        <v>451</v>
      </c>
      <c r="C19" s="219"/>
      <c r="D19" s="219"/>
      <c r="E19" s="254"/>
      <c r="F19" s="255"/>
      <c r="G19" s="301"/>
      <c r="H19" s="301"/>
      <c r="I19" s="301" t="s">
        <v>475</v>
      </c>
      <c r="J19" s="301"/>
      <c r="K19" s="254"/>
    </row>
    <row r="20" spans="1:11" s="43" customFormat="1" ht="15.75">
      <c r="A20" s="119"/>
      <c r="B20" s="101" t="s">
        <v>452</v>
      </c>
      <c r="C20" s="49" t="s">
        <v>34</v>
      </c>
      <c r="D20" s="49">
        <v>25</v>
      </c>
      <c r="E20" s="47"/>
      <c r="F20" s="8">
        <f>D20*E20</f>
        <v>0</v>
      </c>
      <c r="G20" s="296"/>
      <c r="H20" s="296"/>
      <c r="I20" s="296" t="s">
        <v>475</v>
      </c>
      <c r="J20" s="296"/>
      <c r="K20" s="47"/>
    </row>
    <row r="21" spans="1:11" s="43" customFormat="1" ht="15.75">
      <c r="A21" s="119"/>
      <c r="B21" s="101" t="s">
        <v>453</v>
      </c>
      <c r="C21" s="49" t="s">
        <v>28</v>
      </c>
      <c r="D21" s="49">
        <v>10</v>
      </c>
      <c r="E21" s="47"/>
      <c r="F21" s="8">
        <f>D21*E21</f>
        <v>0</v>
      </c>
      <c r="G21" s="296"/>
      <c r="H21" s="296"/>
      <c r="I21" s="296" t="s">
        <v>475</v>
      </c>
      <c r="J21" s="296"/>
      <c r="K21" s="47"/>
    </row>
    <row r="22" spans="1:11" s="43" customFormat="1" ht="31.5">
      <c r="A22" s="165" t="s">
        <v>358</v>
      </c>
      <c r="B22" s="108" t="s">
        <v>186</v>
      </c>
      <c r="C22" s="5" t="s">
        <v>34</v>
      </c>
      <c r="D22" s="5">
        <v>25</v>
      </c>
      <c r="E22" s="47"/>
      <c r="F22" s="8">
        <f>D22*E22</f>
        <v>0</v>
      </c>
      <c r="G22" s="296"/>
      <c r="H22" s="296"/>
      <c r="I22" s="296" t="s">
        <v>475</v>
      </c>
      <c r="J22" s="296"/>
      <c r="K22" s="47"/>
    </row>
    <row r="23" spans="1:11" s="43" customFormat="1" ht="31.5">
      <c r="A23" s="165" t="s">
        <v>359</v>
      </c>
      <c r="B23" s="108" t="s">
        <v>187</v>
      </c>
      <c r="C23" s="5" t="s">
        <v>28</v>
      </c>
      <c r="D23" s="5">
        <v>10</v>
      </c>
      <c r="E23" s="47"/>
      <c r="F23" s="8">
        <f>D23*E23</f>
        <v>0</v>
      </c>
      <c r="G23" s="296"/>
      <c r="H23" s="296"/>
      <c r="I23" s="296" t="s">
        <v>475</v>
      </c>
      <c r="J23" s="296"/>
      <c r="K23" s="47"/>
    </row>
    <row r="24" spans="1:11" s="43" customFormat="1" ht="15.75">
      <c r="A24" s="165" t="s">
        <v>360</v>
      </c>
      <c r="B24" s="256" t="s">
        <v>272</v>
      </c>
      <c r="C24" s="219"/>
      <c r="D24" s="219"/>
      <c r="E24" s="254"/>
      <c r="F24" s="255"/>
      <c r="G24" s="301"/>
      <c r="H24" s="301"/>
      <c r="I24" s="322" t="s">
        <v>474</v>
      </c>
      <c r="J24" s="301"/>
      <c r="K24" s="254"/>
    </row>
    <row r="25" spans="1:11" s="43" customFormat="1" ht="63">
      <c r="A25" s="119"/>
      <c r="B25" s="109" t="s">
        <v>188</v>
      </c>
      <c r="C25" s="5" t="s">
        <v>24</v>
      </c>
      <c r="D25" s="5">
        <v>20</v>
      </c>
      <c r="E25" s="54">
        <v>10</v>
      </c>
      <c r="F25" s="8">
        <f>D25*E25</f>
        <v>200</v>
      </c>
      <c r="G25" s="455" t="s">
        <v>510</v>
      </c>
      <c r="H25" s="296"/>
      <c r="I25" s="332" t="s">
        <v>474</v>
      </c>
      <c r="J25" s="296"/>
      <c r="K25" s="47"/>
    </row>
    <row r="26" spans="1:11" s="43" customFormat="1" ht="15.75">
      <c r="A26" s="119"/>
      <c r="B26" s="107" t="s">
        <v>271</v>
      </c>
      <c r="C26" s="5" t="s">
        <v>17</v>
      </c>
      <c r="D26" s="5">
        <v>30</v>
      </c>
      <c r="E26" s="47"/>
      <c r="F26" s="8">
        <f>D26*E26</f>
        <v>0</v>
      </c>
      <c r="G26" s="296"/>
      <c r="H26" s="296"/>
      <c r="I26" s="332" t="s">
        <v>480</v>
      </c>
      <c r="J26" s="296"/>
      <c r="K26" s="47"/>
    </row>
    <row r="27" spans="1:11" s="43" customFormat="1" ht="15.75">
      <c r="A27" s="165" t="s">
        <v>361</v>
      </c>
      <c r="B27" s="231" t="s">
        <v>232</v>
      </c>
      <c r="C27" s="219"/>
      <c r="D27" s="219"/>
      <c r="E27" s="254"/>
      <c r="F27" s="255"/>
      <c r="G27" s="301"/>
      <c r="H27" s="301"/>
      <c r="I27" s="322" t="s">
        <v>475</v>
      </c>
      <c r="J27" s="301"/>
      <c r="K27" s="254"/>
    </row>
    <row r="28" spans="1:11" s="43" customFormat="1" ht="15.75">
      <c r="A28" s="119"/>
      <c r="B28" s="107" t="s">
        <v>190</v>
      </c>
      <c r="C28" s="50" t="s">
        <v>55</v>
      </c>
      <c r="D28" s="50">
        <v>80</v>
      </c>
      <c r="E28" s="47"/>
      <c r="F28" s="8">
        <f t="shared" ref="F28:F34" si="1">D28*E28</f>
        <v>0</v>
      </c>
      <c r="G28" s="296"/>
      <c r="H28" s="296"/>
      <c r="I28" s="332" t="s">
        <v>475</v>
      </c>
      <c r="J28" s="296"/>
      <c r="K28" s="47"/>
    </row>
    <row r="29" spans="1:11" s="43" customFormat="1" ht="63">
      <c r="A29" s="119"/>
      <c r="B29" s="107" t="s">
        <v>191</v>
      </c>
      <c r="C29" s="5" t="s">
        <v>9</v>
      </c>
      <c r="D29" s="5">
        <v>40</v>
      </c>
      <c r="E29" s="54">
        <v>2</v>
      </c>
      <c r="F29" s="8">
        <f t="shared" si="1"/>
        <v>80</v>
      </c>
      <c r="G29" s="455" t="s">
        <v>510</v>
      </c>
      <c r="H29" s="296"/>
      <c r="I29" s="324" t="s">
        <v>474</v>
      </c>
      <c r="J29" s="296"/>
      <c r="K29" s="47"/>
    </row>
    <row r="30" spans="1:11" s="43" customFormat="1" ht="47.25">
      <c r="A30" s="119"/>
      <c r="B30" s="107" t="s">
        <v>274</v>
      </c>
      <c r="C30" s="50" t="s">
        <v>34</v>
      </c>
      <c r="D30" s="50">
        <v>25</v>
      </c>
      <c r="E30" s="47"/>
      <c r="F30" s="8">
        <f t="shared" si="1"/>
        <v>0</v>
      </c>
      <c r="G30" s="296"/>
      <c r="H30" s="296"/>
      <c r="I30" s="324" t="s">
        <v>474</v>
      </c>
      <c r="J30" s="296"/>
      <c r="K30" s="47"/>
    </row>
    <row r="31" spans="1:11" s="43" customFormat="1" ht="47.25">
      <c r="A31" s="119"/>
      <c r="B31" s="107" t="s">
        <v>273</v>
      </c>
      <c r="C31" s="50" t="s">
        <v>34</v>
      </c>
      <c r="D31" s="50">
        <v>25</v>
      </c>
      <c r="E31" s="47"/>
      <c r="F31" s="8">
        <f t="shared" si="1"/>
        <v>0</v>
      </c>
      <c r="G31" s="296"/>
      <c r="H31" s="296"/>
      <c r="I31" s="324" t="s">
        <v>474</v>
      </c>
      <c r="J31" s="296"/>
      <c r="K31" s="47"/>
    </row>
    <row r="32" spans="1:11" s="43" customFormat="1" ht="15.75">
      <c r="A32" s="165" t="s">
        <v>362</v>
      </c>
      <c r="B32" s="110" t="s">
        <v>192</v>
      </c>
      <c r="C32" s="5" t="s">
        <v>17</v>
      </c>
      <c r="D32" s="5">
        <v>30</v>
      </c>
      <c r="E32" s="47"/>
      <c r="F32" s="8">
        <f t="shared" si="1"/>
        <v>0</v>
      </c>
      <c r="G32" s="296"/>
      <c r="H32" s="296"/>
      <c r="I32" s="324" t="s">
        <v>474</v>
      </c>
      <c r="J32" s="296"/>
      <c r="K32" s="47"/>
    </row>
    <row r="33" spans="1:11" s="43" customFormat="1" ht="15.75">
      <c r="A33" s="165" t="s">
        <v>363</v>
      </c>
      <c r="B33" s="110" t="s">
        <v>193</v>
      </c>
      <c r="C33" s="5" t="s">
        <v>17</v>
      </c>
      <c r="D33" s="5">
        <v>30</v>
      </c>
      <c r="E33" s="47"/>
      <c r="F33" s="8">
        <f t="shared" si="1"/>
        <v>0</v>
      </c>
      <c r="G33" s="296"/>
      <c r="H33" s="296"/>
      <c r="I33" s="324" t="s">
        <v>474</v>
      </c>
      <c r="J33" s="296"/>
      <c r="K33" s="47"/>
    </row>
    <row r="34" spans="1:11" s="43" customFormat="1" ht="31.5">
      <c r="A34" s="165" t="s">
        <v>364</v>
      </c>
      <c r="B34" s="111" t="s">
        <v>293</v>
      </c>
      <c r="C34" s="5" t="s">
        <v>24</v>
      </c>
      <c r="D34" s="5">
        <v>20</v>
      </c>
      <c r="E34" s="54">
        <v>2</v>
      </c>
      <c r="F34" s="8">
        <f t="shared" si="1"/>
        <v>40</v>
      </c>
      <c r="G34" s="455" t="s">
        <v>509</v>
      </c>
      <c r="H34" s="296"/>
      <c r="I34" s="324" t="s">
        <v>474</v>
      </c>
      <c r="J34" s="296"/>
      <c r="K34" s="47"/>
    </row>
    <row r="35" spans="1:11" s="43" customFormat="1" ht="15.75">
      <c r="A35" s="165" t="s">
        <v>365</v>
      </c>
      <c r="B35" s="257" t="s">
        <v>194</v>
      </c>
      <c r="C35" s="219"/>
      <c r="D35" s="219"/>
      <c r="E35" s="254"/>
      <c r="F35" s="255"/>
      <c r="G35" s="301"/>
      <c r="H35" s="301"/>
      <c r="I35" s="322" t="s">
        <v>474</v>
      </c>
      <c r="J35" s="301"/>
      <c r="K35" s="254"/>
    </row>
    <row r="36" spans="1:11" s="43" customFormat="1" ht="15.75">
      <c r="A36" s="119"/>
      <c r="B36" s="112" t="s">
        <v>128</v>
      </c>
      <c r="C36" s="5" t="s">
        <v>17</v>
      </c>
      <c r="D36" s="5">
        <v>30</v>
      </c>
      <c r="E36" s="47"/>
      <c r="F36" s="8">
        <f>D36*E36</f>
        <v>0</v>
      </c>
      <c r="G36" s="296"/>
      <c r="H36" s="296"/>
      <c r="I36" s="324" t="s">
        <v>474</v>
      </c>
      <c r="J36" s="296"/>
      <c r="K36" s="47"/>
    </row>
    <row r="37" spans="1:11" s="43" customFormat="1" ht="15.75">
      <c r="A37" s="119"/>
      <c r="B37" s="112" t="s">
        <v>134</v>
      </c>
      <c r="C37" s="5" t="s">
        <v>28</v>
      </c>
      <c r="D37" s="5">
        <v>10</v>
      </c>
      <c r="E37" s="47"/>
      <c r="F37" s="8">
        <f>D37*E37</f>
        <v>0</v>
      </c>
      <c r="G37" s="296"/>
      <c r="H37" s="296"/>
      <c r="I37" s="324" t="s">
        <v>474</v>
      </c>
      <c r="J37" s="296"/>
      <c r="K37" s="47"/>
    </row>
    <row r="38" spans="1:11" s="43" customFormat="1" ht="31.5">
      <c r="A38" s="165" t="s">
        <v>366</v>
      </c>
      <c r="B38" s="110" t="s">
        <v>235</v>
      </c>
      <c r="C38" s="5" t="s">
        <v>17</v>
      </c>
      <c r="D38" s="5">
        <v>30</v>
      </c>
      <c r="E38" s="47"/>
      <c r="F38" s="8">
        <f>D38*E38</f>
        <v>0</v>
      </c>
      <c r="G38" s="296"/>
      <c r="H38" s="296"/>
      <c r="I38" s="324" t="s">
        <v>474</v>
      </c>
      <c r="J38" s="296"/>
      <c r="K38" s="47"/>
    </row>
    <row r="39" spans="1:11" s="53" customFormat="1" ht="31.5">
      <c r="A39" s="165" t="s">
        <v>367</v>
      </c>
      <c r="B39" s="258" t="s">
        <v>233</v>
      </c>
      <c r="C39" s="219"/>
      <c r="D39" s="219"/>
      <c r="E39" s="254"/>
      <c r="F39" s="255"/>
      <c r="G39" s="301"/>
      <c r="H39" s="301"/>
      <c r="I39" s="322" t="s">
        <v>474</v>
      </c>
      <c r="J39" s="301"/>
      <c r="K39" s="254"/>
    </row>
    <row r="40" spans="1:11" s="53" customFormat="1" ht="15.6" customHeight="1">
      <c r="A40" s="89"/>
      <c r="B40" s="113" t="s">
        <v>212</v>
      </c>
      <c r="C40" s="152" t="s">
        <v>28</v>
      </c>
      <c r="D40" s="152">
        <v>10</v>
      </c>
      <c r="E40" s="52"/>
      <c r="F40" s="8">
        <f>D40*E40</f>
        <v>0</v>
      </c>
      <c r="G40" s="302"/>
      <c r="H40" s="302"/>
      <c r="I40" s="324" t="s">
        <v>474</v>
      </c>
      <c r="J40" s="302"/>
      <c r="K40" s="52"/>
    </row>
    <row r="41" spans="1:11" s="53" customFormat="1" ht="31.5">
      <c r="A41" s="89"/>
      <c r="B41" s="113" t="s">
        <v>213</v>
      </c>
      <c r="C41" s="152" t="s">
        <v>28</v>
      </c>
      <c r="D41" s="152">
        <v>10</v>
      </c>
      <c r="E41" s="52"/>
      <c r="F41" s="8">
        <f>D41*E41</f>
        <v>0</v>
      </c>
      <c r="G41" s="302"/>
      <c r="H41" s="302"/>
      <c r="I41" s="324" t="s">
        <v>474</v>
      </c>
      <c r="J41" s="302"/>
      <c r="K41" s="52"/>
    </row>
    <row r="42" spans="1:11" s="53" customFormat="1" ht="32.25" thickBot="1">
      <c r="A42" s="165" t="s">
        <v>368</v>
      </c>
      <c r="B42" s="278" t="s">
        <v>454</v>
      </c>
      <c r="C42" s="157" t="s">
        <v>3</v>
      </c>
      <c r="D42" s="157">
        <v>50</v>
      </c>
      <c r="E42" s="155"/>
      <c r="F42" s="8">
        <f>D42*E42</f>
        <v>0</v>
      </c>
      <c r="G42" s="303"/>
      <c r="H42" s="303"/>
      <c r="I42" s="324" t="s">
        <v>474</v>
      </c>
      <c r="J42" s="303"/>
      <c r="K42" s="155"/>
    </row>
    <row r="43" spans="1:11" s="43" customFormat="1" ht="16.5" thickBot="1">
      <c r="A43" s="237" t="s">
        <v>369</v>
      </c>
      <c r="B43" s="253" t="s">
        <v>159</v>
      </c>
      <c r="C43" s="239"/>
      <c r="D43" s="239"/>
      <c r="E43" s="240"/>
      <c r="F43" s="241"/>
      <c r="G43" s="294"/>
      <c r="H43" s="294"/>
      <c r="I43" s="325" t="s">
        <v>476</v>
      </c>
      <c r="J43" s="294"/>
      <c r="K43" s="240"/>
    </row>
    <row r="44" spans="1:11" s="43" customFormat="1" ht="31.5">
      <c r="A44" s="165" t="s">
        <v>370</v>
      </c>
      <c r="B44" s="259" t="s">
        <v>156</v>
      </c>
      <c r="C44" s="243"/>
      <c r="D44" s="243"/>
      <c r="E44" s="244"/>
      <c r="F44" s="245"/>
      <c r="G44" s="295"/>
      <c r="H44" s="295"/>
      <c r="I44" s="329" t="s">
        <v>476</v>
      </c>
      <c r="J44" s="295"/>
      <c r="K44" s="244"/>
    </row>
    <row r="45" spans="1:11" s="43" customFormat="1" ht="47.25">
      <c r="A45" s="54"/>
      <c r="B45" s="112" t="s">
        <v>128</v>
      </c>
      <c r="C45" s="5" t="s">
        <v>17</v>
      </c>
      <c r="D45" s="5">
        <v>30</v>
      </c>
      <c r="E45" s="54">
        <v>6</v>
      </c>
      <c r="F45" s="8">
        <f t="shared" ref="F45:F51" si="2">D45*E45</f>
        <v>180</v>
      </c>
      <c r="G45" s="453" t="s">
        <v>508</v>
      </c>
      <c r="H45" s="296"/>
      <c r="I45" s="331" t="s">
        <v>476</v>
      </c>
      <c r="J45" s="296"/>
      <c r="K45" s="47"/>
    </row>
    <row r="46" spans="1:11" s="43" customFormat="1" ht="47.25">
      <c r="A46" s="54"/>
      <c r="B46" s="112" t="s">
        <v>134</v>
      </c>
      <c r="C46" s="5" t="s">
        <v>28</v>
      </c>
      <c r="D46" s="5">
        <v>10</v>
      </c>
      <c r="E46" s="54">
        <v>23</v>
      </c>
      <c r="F46" s="8">
        <f t="shared" si="2"/>
        <v>230</v>
      </c>
      <c r="G46" s="453" t="s">
        <v>508</v>
      </c>
      <c r="H46" s="296"/>
      <c r="I46" s="331" t="s">
        <v>476</v>
      </c>
      <c r="J46" s="296"/>
      <c r="K46" s="47"/>
    </row>
    <row r="47" spans="1:11" s="43" customFormat="1" ht="31.5">
      <c r="A47" s="165" t="s">
        <v>371</v>
      </c>
      <c r="B47" s="114" t="s">
        <v>160</v>
      </c>
      <c r="C47" s="5" t="s">
        <v>17</v>
      </c>
      <c r="D47" s="5">
        <v>30</v>
      </c>
      <c r="E47" s="47"/>
      <c r="F47" s="8">
        <f t="shared" si="2"/>
        <v>0</v>
      </c>
      <c r="G47" s="296"/>
      <c r="H47" s="296"/>
      <c r="I47" s="331" t="s">
        <v>476</v>
      </c>
      <c r="J47" s="296"/>
      <c r="K47" s="47"/>
    </row>
    <row r="48" spans="1:11" s="43" customFormat="1" ht="31.5">
      <c r="A48" s="165" t="s">
        <v>372</v>
      </c>
      <c r="B48" s="29" t="s">
        <v>157</v>
      </c>
      <c r="C48" s="5" t="s">
        <v>24</v>
      </c>
      <c r="D48" s="5">
        <v>20</v>
      </c>
      <c r="E48" s="47"/>
      <c r="F48" s="8">
        <f t="shared" si="2"/>
        <v>0</v>
      </c>
      <c r="G48" s="296"/>
      <c r="H48" s="296"/>
      <c r="I48" s="331" t="s">
        <v>476</v>
      </c>
      <c r="J48" s="296"/>
      <c r="K48" s="47"/>
    </row>
    <row r="49" spans="1:11" s="43" customFormat="1" ht="15.75">
      <c r="A49" s="165" t="s">
        <v>373</v>
      </c>
      <c r="B49" s="110" t="s">
        <v>158</v>
      </c>
      <c r="C49" s="5" t="s">
        <v>24</v>
      </c>
      <c r="D49" s="5">
        <v>20</v>
      </c>
      <c r="E49" s="47"/>
      <c r="F49" s="8">
        <f t="shared" si="2"/>
        <v>0</v>
      </c>
      <c r="G49" s="296"/>
      <c r="H49" s="296"/>
      <c r="I49" s="331" t="s">
        <v>476</v>
      </c>
      <c r="J49" s="296"/>
      <c r="K49" s="47"/>
    </row>
    <row r="50" spans="1:11" s="43" customFormat="1" ht="15.75">
      <c r="A50" s="165" t="s">
        <v>374</v>
      </c>
      <c r="B50" s="110" t="s">
        <v>250</v>
      </c>
      <c r="C50" s="158" t="s">
        <v>24</v>
      </c>
      <c r="D50" s="5">
        <v>20</v>
      </c>
      <c r="E50" s="47"/>
      <c r="F50" s="8">
        <f t="shared" si="2"/>
        <v>0</v>
      </c>
      <c r="G50" s="296"/>
      <c r="H50" s="296"/>
      <c r="I50" s="331" t="s">
        <v>476</v>
      </c>
      <c r="J50" s="296"/>
      <c r="K50" s="47"/>
    </row>
    <row r="51" spans="1:11" s="43" customFormat="1" ht="47.25">
      <c r="A51" s="165" t="s">
        <v>375</v>
      </c>
      <c r="B51" s="110" t="s">
        <v>161</v>
      </c>
      <c r="C51" s="5" t="s">
        <v>28</v>
      </c>
      <c r="D51" s="5">
        <v>10</v>
      </c>
      <c r="E51" s="54">
        <v>1</v>
      </c>
      <c r="F51" s="8">
        <f t="shared" si="2"/>
        <v>10</v>
      </c>
      <c r="G51" s="453" t="s">
        <v>508</v>
      </c>
      <c r="H51" s="296"/>
      <c r="I51" s="331" t="s">
        <v>476</v>
      </c>
      <c r="J51" s="296"/>
      <c r="K51" s="47"/>
    </row>
    <row r="52" spans="1:11" s="43" customFormat="1" ht="15.75">
      <c r="A52" s="165" t="s">
        <v>376</v>
      </c>
      <c r="B52" s="260" t="s">
        <v>162</v>
      </c>
      <c r="C52" s="261"/>
      <c r="D52" s="243"/>
      <c r="E52" s="251"/>
      <c r="F52" s="252"/>
      <c r="G52" s="299"/>
      <c r="H52" s="299"/>
      <c r="I52" s="330" t="s">
        <v>476</v>
      </c>
      <c r="J52" s="299"/>
      <c r="K52" s="320"/>
    </row>
    <row r="53" spans="1:11" s="43" customFormat="1" ht="15.75">
      <c r="A53" s="119"/>
      <c r="B53" s="28" t="s">
        <v>151</v>
      </c>
      <c r="C53" s="5" t="s">
        <v>1</v>
      </c>
      <c r="D53" s="7">
        <v>100</v>
      </c>
      <c r="E53" s="32"/>
      <c r="F53" s="8">
        <f>D53*E53</f>
        <v>0</v>
      </c>
      <c r="G53" s="304"/>
      <c r="H53" s="304"/>
      <c r="I53" s="331" t="s">
        <v>476</v>
      </c>
      <c r="J53" s="304"/>
      <c r="K53" s="33"/>
    </row>
    <row r="54" spans="1:11" s="43" customFormat="1" ht="15.75">
      <c r="A54" s="119"/>
      <c r="B54" s="28" t="s">
        <v>29</v>
      </c>
      <c r="C54" s="5" t="s">
        <v>153</v>
      </c>
      <c r="D54" s="7">
        <v>60</v>
      </c>
      <c r="E54" s="32"/>
      <c r="F54" s="8">
        <f>D54*E54</f>
        <v>0</v>
      </c>
      <c r="G54" s="304"/>
      <c r="H54" s="304"/>
      <c r="I54" s="331" t="s">
        <v>476</v>
      </c>
      <c r="J54" s="304"/>
      <c r="K54" s="33"/>
    </row>
    <row r="55" spans="1:11" s="43" customFormat="1" ht="15.75">
      <c r="A55" s="119"/>
      <c r="B55" s="28" t="s">
        <v>152</v>
      </c>
      <c r="C55" s="5" t="s">
        <v>9</v>
      </c>
      <c r="D55" s="7">
        <v>40</v>
      </c>
      <c r="E55" s="32"/>
      <c r="F55" s="8">
        <f>D55*E55</f>
        <v>0</v>
      </c>
      <c r="G55" s="304"/>
      <c r="H55" s="304"/>
      <c r="I55" s="331" t="s">
        <v>476</v>
      </c>
      <c r="J55" s="304"/>
      <c r="K55" s="33"/>
    </row>
    <row r="56" spans="1:11" s="43" customFormat="1" ht="15.75">
      <c r="A56" s="165" t="s">
        <v>377</v>
      </c>
      <c r="B56" s="260" t="s">
        <v>154</v>
      </c>
      <c r="C56" s="261"/>
      <c r="D56" s="243"/>
      <c r="E56" s="251"/>
      <c r="F56" s="252"/>
      <c r="G56" s="299"/>
      <c r="H56" s="299"/>
      <c r="I56" s="330" t="s">
        <v>476</v>
      </c>
      <c r="J56" s="299"/>
      <c r="K56" s="320"/>
    </row>
    <row r="57" spans="1:11" s="43" customFormat="1" ht="15.75">
      <c r="A57" s="119"/>
      <c r="B57" s="28" t="s">
        <v>151</v>
      </c>
      <c r="C57" s="5" t="s">
        <v>1</v>
      </c>
      <c r="D57" s="7">
        <v>100</v>
      </c>
      <c r="E57" s="32"/>
      <c r="F57" s="8">
        <f>D57*E57</f>
        <v>0</v>
      </c>
      <c r="G57" s="304"/>
      <c r="H57" s="304"/>
      <c r="I57" s="331" t="s">
        <v>476</v>
      </c>
      <c r="J57" s="304"/>
      <c r="K57" s="33"/>
    </row>
    <row r="58" spans="1:11" s="43" customFormat="1" ht="15.75">
      <c r="A58" s="119"/>
      <c r="B58" s="28" t="s">
        <v>29</v>
      </c>
      <c r="C58" s="5" t="s">
        <v>153</v>
      </c>
      <c r="D58" s="7">
        <v>60</v>
      </c>
      <c r="E58" s="32"/>
      <c r="F58" s="8">
        <f>D58*E58</f>
        <v>0</v>
      </c>
      <c r="G58" s="304"/>
      <c r="H58" s="304"/>
      <c r="I58" s="331" t="s">
        <v>476</v>
      </c>
      <c r="J58" s="304"/>
      <c r="K58" s="33"/>
    </row>
    <row r="59" spans="1:11" s="43" customFormat="1" ht="15.75">
      <c r="A59" s="119"/>
      <c r="B59" s="28" t="s">
        <v>152</v>
      </c>
      <c r="C59" s="5" t="s">
        <v>9</v>
      </c>
      <c r="D59" s="7">
        <v>40</v>
      </c>
      <c r="E59" s="32"/>
      <c r="F59" s="8">
        <f>D59*E59</f>
        <v>0</v>
      </c>
      <c r="G59" s="304"/>
      <c r="H59" s="304"/>
      <c r="I59" s="331" t="s">
        <v>476</v>
      </c>
      <c r="J59" s="304"/>
      <c r="K59" s="33"/>
    </row>
    <row r="60" spans="1:11" s="43" customFormat="1" ht="126">
      <c r="A60" s="165" t="s">
        <v>378</v>
      </c>
      <c r="B60" s="257" t="s">
        <v>155</v>
      </c>
      <c r="C60" s="261"/>
      <c r="D60" s="243"/>
      <c r="E60" s="251"/>
      <c r="F60" s="252"/>
      <c r="G60" s="299"/>
      <c r="H60" s="299"/>
      <c r="I60" s="330" t="s">
        <v>476</v>
      </c>
      <c r="J60" s="299"/>
      <c r="K60" s="320"/>
    </row>
    <row r="61" spans="1:11" s="43" customFormat="1" ht="15.75">
      <c r="A61" s="119"/>
      <c r="B61" s="28" t="s">
        <v>151</v>
      </c>
      <c r="C61" s="5" t="s">
        <v>1</v>
      </c>
      <c r="D61" s="7">
        <v>100</v>
      </c>
      <c r="E61" s="32"/>
      <c r="F61" s="8">
        <f>D61*E61</f>
        <v>0</v>
      </c>
      <c r="G61" s="304"/>
      <c r="H61" s="304"/>
      <c r="I61" s="331" t="s">
        <v>476</v>
      </c>
      <c r="J61" s="304"/>
      <c r="K61" s="33"/>
    </row>
    <row r="62" spans="1:11" s="43" customFormat="1" ht="15.75">
      <c r="A62" s="119"/>
      <c r="B62" s="28" t="s">
        <v>29</v>
      </c>
      <c r="C62" s="5" t="s">
        <v>153</v>
      </c>
      <c r="D62" s="7">
        <v>60</v>
      </c>
      <c r="E62" s="32"/>
      <c r="F62" s="8">
        <f>D62*E62</f>
        <v>0</v>
      </c>
      <c r="G62" s="304"/>
      <c r="H62" s="304"/>
      <c r="I62" s="331" t="s">
        <v>476</v>
      </c>
      <c r="J62" s="304"/>
      <c r="K62" s="33"/>
    </row>
    <row r="63" spans="1:11" s="43" customFormat="1" ht="15.75">
      <c r="A63" s="119"/>
      <c r="B63" s="28" t="s">
        <v>152</v>
      </c>
      <c r="C63" s="5" t="s">
        <v>9</v>
      </c>
      <c r="D63" s="7">
        <v>40</v>
      </c>
      <c r="E63" s="32"/>
      <c r="F63" s="8">
        <f>D63*E63</f>
        <v>0</v>
      </c>
      <c r="G63" s="304"/>
      <c r="H63" s="304"/>
      <c r="I63" s="331" t="s">
        <v>476</v>
      </c>
      <c r="J63" s="304"/>
      <c r="K63" s="33"/>
    </row>
    <row r="64" spans="1:11" s="43" customFormat="1" ht="30" customHeight="1">
      <c r="A64" s="165" t="s">
        <v>379</v>
      </c>
      <c r="B64" s="262" t="s">
        <v>279</v>
      </c>
      <c r="C64" s="219"/>
      <c r="D64" s="219"/>
      <c r="E64" s="254"/>
      <c r="F64" s="255"/>
      <c r="G64" s="301"/>
      <c r="H64" s="301"/>
      <c r="I64" s="330" t="s">
        <v>476</v>
      </c>
      <c r="J64" s="301"/>
      <c r="K64" s="254"/>
    </row>
    <row r="65" spans="1:11" s="43" customFormat="1" ht="15.75">
      <c r="A65" s="119"/>
      <c r="B65" s="96" t="s">
        <v>259</v>
      </c>
      <c r="C65" s="5" t="s">
        <v>17</v>
      </c>
      <c r="D65" s="5">
        <v>30</v>
      </c>
      <c r="E65" s="47"/>
      <c r="F65" s="8">
        <f>D65*E65</f>
        <v>0</v>
      </c>
      <c r="G65" s="296"/>
      <c r="H65" s="296"/>
      <c r="I65" s="331" t="s">
        <v>476</v>
      </c>
      <c r="J65" s="296"/>
      <c r="K65" s="47"/>
    </row>
    <row r="66" spans="1:11" s="43" customFormat="1" ht="15.75">
      <c r="A66" s="119"/>
      <c r="B66" s="96" t="s">
        <v>277</v>
      </c>
      <c r="C66" s="5" t="s">
        <v>24</v>
      </c>
      <c r="D66" s="5">
        <v>20</v>
      </c>
      <c r="E66" s="47"/>
      <c r="F66" s="8">
        <f>D66*E66</f>
        <v>0</v>
      </c>
      <c r="G66" s="296"/>
      <c r="H66" s="296"/>
      <c r="I66" s="331" t="s">
        <v>476</v>
      </c>
      <c r="J66" s="296"/>
      <c r="K66" s="47"/>
    </row>
    <row r="67" spans="1:11" s="43" customFormat="1" ht="47.25">
      <c r="A67" s="165" t="s">
        <v>380</v>
      </c>
      <c r="B67" s="262" t="s">
        <v>280</v>
      </c>
      <c r="C67" s="219"/>
      <c r="D67" s="219"/>
      <c r="E67" s="254"/>
      <c r="F67" s="255"/>
      <c r="G67" s="301"/>
      <c r="H67" s="301"/>
      <c r="I67" s="330" t="s">
        <v>476</v>
      </c>
      <c r="J67" s="301"/>
      <c r="K67" s="254"/>
    </row>
    <row r="68" spans="1:11" s="160" customFormat="1" ht="15.75">
      <c r="A68" s="120"/>
      <c r="B68" s="112" t="s">
        <v>138</v>
      </c>
      <c r="C68" s="5" t="s">
        <v>17</v>
      </c>
      <c r="D68" s="5">
        <v>30</v>
      </c>
      <c r="E68" s="159"/>
      <c r="F68" s="8">
        <f>D68*E68</f>
        <v>0</v>
      </c>
      <c r="G68" s="305"/>
      <c r="H68" s="305"/>
      <c r="I68" s="331" t="s">
        <v>476</v>
      </c>
      <c r="J68" s="305"/>
      <c r="K68" s="159"/>
    </row>
    <row r="69" spans="1:11" s="160" customFormat="1" ht="15.75">
      <c r="A69" s="120"/>
      <c r="B69" s="112" t="s">
        <v>139</v>
      </c>
      <c r="C69" s="5" t="s">
        <v>24</v>
      </c>
      <c r="D69" s="5">
        <v>20</v>
      </c>
      <c r="E69" s="159"/>
      <c r="F69" s="8">
        <f>D69*E69</f>
        <v>0</v>
      </c>
      <c r="G69" s="305"/>
      <c r="H69" s="305"/>
      <c r="I69" s="331" t="s">
        <v>476</v>
      </c>
      <c r="J69" s="305"/>
      <c r="K69" s="159"/>
    </row>
    <row r="70" spans="1:11" s="160" customFormat="1" ht="15.75">
      <c r="A70" s="120"/>
      <c r="B70" s="112" t="s">
        <v>140</v>
      </c>
      <c r="C70" s="5" t="s">
        <v>24</v>
      </c>
      <c r="D70" s="5">
        <v>20</v>
      </c>
      <c r="E70" s="159"/>
      <c r="F70" s="8">
        <f>D70*E70</f>
        <v>0</v>
      </c>
      <c r="G70" s="305"/>
      <c r="H70" s="305"/>
      <c r="I70" s="331" t="s">
        <v>476</v>
      </c>
      <c r="J70" s="305"/>
      <c r="K70" s="159"/>
    </row>
    <row r="71" spans="1:11" s="160" customFormat="1" ht="16.5" thickBot="1">
      <c r="A71" s="129"/>
      <c r="B71" s="130" t="s">
        <v>141</v>
      </c>
      <c r="C71" s="60" t="s">
        <v>28</v>
      </c>
      <c r="D71" s="60">
        <v>10</v>
      </c>
      <c r="E71" s="161"/>
      <c r="F71" s="8">
        <f>D71*E71</f>
        <v>0</v>
      </c>
      <c r="G71" s="306"/>
      <c r="H71" s="306"/>
      <c r="I71" s="331" t="s">
        <v>476</v>
      </c>
      <c r="J71" s="306"/>
      <c r="K71" s="161"/>
    </row>
    <row r="72" spans="1:11" s="43" customFormat="1" ht="16.5" thickBot="1">
      <c r="A72" s="237" t="s">
        <v>381</v>
      </c>
      <c r="B72" s="263" t="s">
        <v>178</v>
      </c>
      <c r="C72" s="239"/>
      <c r="D72" s="239"/>
      <c r="E72" s="240"/>
      <c r="F72" s="241"/>
      <c r="G72" s="294"/>
      <c r="H72" s="294"/>
      <c r="I72" s="325" t="s">
        <v>475</v>
      </c>
      <c r="J72" s="294"/>
      <c r="K72" s="240"/>
    </row>
    <row r="73" spans="1:11" s="43" customFormat="1" ht="31.5">
      <c r="A73" s="165" t="s">
        <v>382</v>
      </c>
      <c r="B73" s="98" t="s">
        <v>285</v>
      </c>
      <c r="C73" s="147" t="s">
        <v>28</v>
      </c>
      <c r="D73" s="147">
        <v>10</v>
      </c>
      <c r="E73" s="119">
        <v>7</v>
      </c>
      <c r="F73" s="8">
        <f>D73*E73</f>
        <v>70</v>
      </c>
      <c r="G73" s="454" t="s">
        <v>507</v>
      </c>
      <c r="H73" s="300"/>
      <c r="I73" s="334" t="s">
        <v>475</v>
      </c>
      <c r="J73" s="300"/>
      <c r="K73" s="46"/>
    </row>
    <row r="74" spans="1:11" s="43" customFormat="1" ht="15.75">
      <c r="A74" s="165" t="s">
        <v>383</v>
      </c>
      <c r="B74" s="264" t="s">
        <v>290</v>
      </c>
      <c r="C74" s="219"/>
      <c r="D74" s="219"/>
      <c r="E74" s="254"/>
      <c r="F74" s="255"/>
      <c r="G74" s="301"/>
      <c r="H74" s="301"/>
      <c r="I74" s="330" t="s">
        <v>475</v>
      </c>
      <c r="J74" s="301"/>
      <c r="K74" s="254"/>
    </row>
    <row r="75" spans="1:11" s="43" customFormat="1" ht="15.75">
      <c r="A75" s="119"/>
      <c r="B75" s="115" t="s">
        <v>179</v>
      </c>
      <c r="C75" s="50" t="s">
        <v>3</v>
      </c>
      <c r="D75" s="50">
        <v>50</v>
      </c>
      <c r="E75" s="47"/>
      <c r="F75" s="8">
        <f t="shared" ref="F75:F80" si="3">D75*E75</f>
        <v>0</v>
      </c>
      <c r="G75" s="296"/>
      <c r="H75" s="296"/>
      <c r="I75" s="331" t="s">
        <v>475</v>
      </c>
      <c r="J75" s="296"/>
      <c r="K75" s="47"/>
    </row>
    <row r="76" spans="1:11" s="43" customFormat="1" ht="31.5">
      <c r="A76" s="119"/>
      <c r="B76" s="96" t="s">
        <v>180</v>
      </c>
      <c r="C76" s="50" t="s">
        <v>9</v>
      </c>
      <c r="D76" s="50">
        <v>40</v>
      </c>
      <c r="E76" s="54">
        <v>1</v>
      </c>
      <c r="F76" s="8">
        <f t="shared" si="3"/>
        <v>40</v>
      </c>
      <c r="G76" s="453" t="s">
        <v>506</v>
      </c>
      <c r="H76" s="296"/>
      <c r="I76" s="331" t="s">
        <v>475</v>
      </c>
      <c r="J76" s="296"/>
      <c r="K76" s="47"/>
    </row>
    <row r="77" spans="1:11" s="43" customFormat="1" ht="31.5">
      <c r="A77" s="119"/>
      <c r="B77" s="96" t="s">
        <v>286</v>
      </c>
      <c r="C77" s="50" t="s">
        <v>3</v>
      </c>
      <c r="D77" s="50">
        <v>50</v>
      </c>
      <c r="E77" s="54">
        <v>1</v>
      </c>
      <c r="F77" s="8">
        <f t="shared" si="3"/>
        <v>50</v>
      </c>
      <c r="G77" s="453" t="s">
        <v>505</v>
      </c>
      <c r="H77" s="296"/>
      <c r="I77" s="331" t="s">
        <v>475</v>
      </c>
      <c r="J77" s="296"/>
      <c r="K77" s="47"/>
    </row>
    <row r="78" spans="1:11" s="43" customFormat="1" ht="15.75">
      <c r="A78" s="119"/>
      <c r="B78" s="96" t="s">
        <v>287</v>
      </c>
      <c r="C78" s="50" t="s">
        <v>17</v>
      </c>
      <c r="D78" s="50">
        <v>30</v>
      </c>
      <c r="E78" s="47"/>
      <c r="F78" s="8">
        <f t="shared" si="3"/>
        <v>0</v>
      </c>
      <c r="G78" s="296"/>
      <c r="H78" s="296"/>
      <c r="I78" s="331" t="s">
        <v>475</v>
      </c>
      <c r="J78" s="296"/>
      <c r="K78" s="47"/>
    </row>
    <row r="79" spans="1:11" s="43" customFormat="1" ht="15.75">
      <c r="A79" s="119"/>
      <c r="B79" s="96" t="s">
        <v>288</v>
      </c>
      <c r="C79" s="50" t="s">
        <v>24</v>
      </c>
      <c r="D79" s="50">
        <v>20</v>
      </c>
      <c r="E79" s="47"/>
      <c r="F79" s="8">
        <f t="shared" si="3"/>
        <v>0</v>
      </c>
      <c r="G79" s="296"/>
      <c r="H79" s="296"/>
      <c r="I79" s="331" t="s">
        <v>475</v>
      </c>
      <c r="J79" s="296"/>
      <c r="K79" s="47"/>
    </row>
    <row r="80" spans="1:11" s="43" customFormat="1" ht="15.75">
      <c r="A80" s="119"/>
      <c r="B80" s="96" t="s">
        <v>289</v>
      </c>
      <c r="C80" s="50" t="s">
        <v>17</v>
      </c>
      <c r="D80" s="50">
        <v>30</v>
      </c>
      <c r="E80" s="47"/>
      <c r="F80" s="8">
        <f t="shared" si="3"/>
        <v>0</v>
      </c>
      <c r="G80" s="296"/>
      <c r="H80" s="296"/>
      <c r="I80" s="331" t="s">
        <v>475</v>
      </c>
      <c r="J80" s="296"/>
      <c r="K80" s="47"/>
    </row>
    <row r="81" spans="1:11" s="43" customFormat="1" ht="47.25">
      <c r="A81" s="165" t="s">
        <v>384</v>
      </c>
      <c r="B81" s="264" t="s">
        <v>482</v>
      </c>
      <c r="C81" s="219"/>
      <c r="D81" s="219"/>
      <c r="E81" s="254"/>
      <c r="F81" s="255"/>
      <c r="G81" s="301"/>
      <c r="H81" s="301"/>
      <c r="I81" s="326" t="s">
        <v>477</v>
      </c>
      <c r="J81" s="301"/>
      <c r="K81" s="254"/>
    </row>
    <row r="82" spans="1:11" s="43" customFormat="1" ht="15.75">
      <c r="A82" s="119"/>
      <c r="B82" s="182" t="s">
        <v>181</v>
      </c>
      <c r="C82" s="5" t="s">
        <v>24</v>
      </c>
      <c r="D82" s="5">
        <v>20</v>
      </c>
      <c r="E82" s="47"/>
      <c r="F82" s="8">
        <f t="shared" ref="F82:F93" si="4">D82*E82</f>
        <v>0</v>
      </c>
      <c r="G82" s="296"/>
      <c r="H82" s="296"/>
      <c r="I82" s="323" t="s">
        <v>477</v>
      </c>
      <c r="J82" s="296"/>
      <c r="K82" s="47"/>
    </row>
    <row r="83" spans="1:11" s="43" customFormat="1" ht="15.75">
      <c r="A83" s="119"/>
      <c r="B83" s="182" t="s">
        <v>182</v>
      </c>
      <c r="C83" s="5" t="s">
        <v>17</v>
      </c>
      <c r="D83" s="5">
        <v>30</v>
      </c>
      <c r="E83" s="47"/>
      <c r="F83" s="8">
        <f t="shared" si="4"/>
        <v>0</v>
      </c>
      <c r="G83" s="296"/>
      <c r="H83" s="296"/>
      <c r="I83" s="323" t="s">
        <v>477</v>
      </c>
      <c r="J83" s="296"/>
      <c r="K83" s="47"/>
    </row>
    <row r="84" spans="1:11" s="43" customFormat="1" ht="15.75">
      <c r="A84" s="119"/>
      <c r="B84" s="183" t="s">
        <v>455</v>
      </c>
      <c r="C84" s="5" t="s">
        <v>17</v>
      </c>
      <c r="D84" s="5">
        <v>30</v>
      </c>
      <c r="E84" s="47"/>
      <c r="F84" s="8">
        <f t="shared" si="4"/>
        <v>0</v>
      </c>
      <c r="G84" s="296"/>
      <c r="H84" s="296"/>
      <c r="I84" s="323" t="s">
        <v>477</v>
      </c>
      <c r="J84" s="296"/>
      <c r="K84" s="47"/>
    </row>
    <row r="85" spans="1:11" s="43" customFormat="1" ht="15.75">
      <c r="A85" s="119"/>
      <c r="B85" s="184" t="s">
        <v>456</v>
      </c>
      <c r="C85" s="5" t="s">
        <v>24</v>
      </c>
      <c r="D85" s="5">
        <v>20</v>
      </c>
      <c r="E85" s="47"/>
      <c r="F85" s="8">
        <f t="shared" si="4"/>
        <v>0</v>
      </c>
      <c r="G85" s="296"/>
      <c r="H85" s="296"/>
      <c r="I85" s="323" t="s">
        <v>477</v>
      </c>
      <c r="J85" s="296"/>
      <c r="K85" s="47"/>
    </row>
    <row r="86" spans="1:11" s="43" customFormat="1" ht="15.75">
      <c r="A86" s="165" t="s">
        <v>385</v>
      </c>
      <c r="B86" s="264" t="s">
        <v>461</v>
      </c>
      <c r="C86" s="219"/>
      <c r="D86" s="243"/>
      <c r="E86" s="251"/>
      <c r="F86" s="255"/>
      <c r="G86" s="299"/>
      <c r="H86" s="299"/>
      <c r="I86" s="335" t="s">
        <v>478</v>
      </c>
      <c r="J86" s="299"/>
      <c r="K86" s="320"/>
    </row>
    <row r="87" spans="1:11" s="43" customFormat="1" ht="31.5">
      <c r="A87" s="165"/>
      <c r="B87" s="30" t="s">
        <v>460</v>
      </c>
      <c r="C87" s="50" t="s">
        <v>14</v>
      </c>
      <c r="D87" s="7">
        <v>150</v>
      </c>
      <c r="E87" s="32"/>
      <c r="F87" s="8">
        <f>D87*E87</f>
        <v>0</v>
      </c>
      <c r="G87" s="304"/>
      <c r="H87" s="304"/>
      <c r="I87" s="335" t="s">
        <v>478</v>
      </c>
      <c r="J87" s="304"/>
      <c r="K87" s="33"/>
    </row>
    <row r="88" spans="1:11" s="43" customFormat="1" ht="15.75">
      <c r="A88" s="121"/>
      <c r="B88" s="30" t="s">
        <v>122</v>
      </c>
      <c r="C88" s="5" t="s">
        <v>14</v>
      </c>
      <c r="D88" s="7">
        <v>150</v>
      </c>
      <c r="E88" s="32"/>
      <c r="F88" s="8">
        <f t="shared" si="4"/>
        <v>0</v>
      </c>
      <c r="G88" s="304"/>
      <c r="H88" s="304"/>
      <c r="I88" s="335" t="s">
        <v>478</v>
      </c>
      <c r="J88" s="304"/>
      <c r="K88" s="33"/>
    </row>
    <row r="89" spans="1:11" s="43" customFormat="1" ht="15.75">
      <c r="A89" s="121"/>
      <c r="B89" s="30" t="s">
        <v>123</v>
      </c>
      <c r="C89" s="5" t="s">
        <v>1</v>
      </c>
      <c r="D89" s="7">
        <v>100</v>
      </c>
      <c r="E89" s="32"/>
      <c r="F89" s="8">
        <f t="shared" si="4"/>
        <v>0</v>
      </c>
      <c r="G89" s="304"/>
      <c r="H89" s="304"/>
      <c r="I89" s="335" t="s">
        <v>478</v>
      </c>
      <c r="J89" s="304"/>
      <c r="K89" s="33"/>
    </row>
    <row r="90" spans="1:11" s="43" customFormat="1" ht="15.75">
      <c r="A90" s="121"/>
      <c r="B90" s="30" t="s">
        <v>124</v>
      </c>
      <c r="C90" s="5" t="s">
        <v>1</v>
      </c>
      <c r="D90" s="7">
        <v>100</v>
      </c>
      <c r="E90" s="32"/>
      <c r="F90" s="8">
        <f t="shared" si="4"/>
        <v>0</v>
      </c>
      <c r="G90" s="304"/>
      <c r="H90" s="304"/>
      <c r="I90" s="335" t="s">
        <v>478</v>
      </c>
      <c r="J90" s="304"/>
      <c r="K90" s="33"/>
    </row>
    <row r="91" spans="1:11" s="43" customFormat="1" ht="15.75">
      <c r="A91" s="33"/>
      <c r="B91" s="28" t="s">
        <v>125</v>
      </c>
      <c r="C91" s="5" t="s">
        <v>7</v>
      </c>
      <c r="D91" s="7">
        <v>75</v>
      </c>
      <c r="E91" s="32"/>
      <c r="F91" s="8">
        <f t="shared" si="4"/>
        <v>0</v>
      </c>
      <c r="G91" s="304"/>
      <c r="H91" s="304"/>
      <c r="I91" s="335" t="s">
        <v>478</v>
      </c>
      <c r="J91" s="304"/>
      <c r="K91" s="33"/>
    </row>
    <row r="92" spans="1:11" s="43" customFormat="1" ht="31.5">
      <c r="A92" s="33"/>
      <c r="B92" s="28" t="s">
        <v>127</v>
      </c>
      <c r="C92" s="5" t="s">
        <v>14</v>
      </c>
      <c r="D92" s="7">
        <v>150</v>
      </c>
      <c r="E92" s="32"/>
      <c r="F92" s="8">
        <f t="shared" si="4"/>
        <v>0</v>
      </c>
      <c r="G92" s="304"/>
      <c r="H92" s="304"/>
      <c r="I92" s="335" t="s">
        <v>478</v>
      </c>
      <c r="J92" s="304"/>
      <c r="K92" s="33"/>
    </row>
    <row r="93" spans="1:11" s="43" customFormat="1" ht="16.5" thickBot="1">
      <c r="A93" s="131"/>
      <c r="B93" s="132" t="s">
        <v>126</v>
      </c>
      <c r="C93" s="60" t="s">
        <v>7</v>
      </c>
      <c r="D93" s="162">
        <v>75</v>
      </c>
      <c r="E93" s="133"/>
      <c r="F93" s="8">
        <f t="shared" si="4"/>
        <v>0</v>
      </c>
      <c r="G93" s="307"/>
      <c r="H93" s="307"/>
      <c r="I93" s="336" t="s">
        <v>478</v>
      </c>
      <c r="J93" s="307"/>
      <c r="K93" s="131"/>
    </row>
    <row r="94" spans="1:11" s="43" customFormat="1" ht="16.5" thickBot="1">
      <c r="A94" s="237" t="s">
        <v>386</v>
      </c>
      <c r="B94" s="253" t="s">
        <v>195</v>
      </c>
      <c r="C94" s="239"/>
      <c r="D94" s="239"/>
      <c r="E94" s="240"/>
      <c r="F94" s="241"/>
      <c r="G94" s="294"/>
      <c r="H94" s="294"/>
      <c r="I94" s="325" t="s">
        <v>479</v>
      </c>
      <c r="J94" s="294"/>
      <c r="K94" s="240"/>
    </row>
    <row r="95" spans="1:11" s="43" customFormat="1" ht="15.75">
      <c r="A95" s="165" t="s">
        <v>387</v>
      </c>
      <c r="B95" s="264" t="s">
        <v>457</v>
      </c>
      <c r="C95" s="243"/>
      <c r="D95" s="243"/>
      <c r="E95" s="244"/>
      <c r="F95" s="245"/>
      <c r="G95" s="295"/>
      <c r="H95" s="295"/>
      <c r="I95" s="329" t="s">
        <v>479</v>
      </c>
      <c r="J95" s="295"/>
      <c r="K95" s="244"/>
    </row>
    <row r="96" spans="1:11" s="43" customFormat="1" ht="15.75">
      <c r="A96" s="119"/>
      <c r="B96" s="27" t="s">
        <v>196</v>
      </c>
      <c r="C96" s="5" t="s">
        <v>9</v>
      </c>
      <c r="D96" s="5">
        <v>40</v>
      </c>
      <c r="E96" s="47"/>
      <c r="F96" s="8">
        <f>D96*E96</f>
        <v>0</v>
      </c>
      <c r="G96" s="296"/>
      <c r="H96" s="296"/>
      <c r="I96" s="331" t="s">
        <v>479</v>
      </c>
      <c r="J96" s="296"/>
      <c r="K96" s="47"/>
    </row>
    <row r="97" spans="1:11" s="43" customFormat="1" ht="15.75">
      <c r="A97" s="119"/>
      <c r="B97" s="27" t="s">
        <v>197</v>
      </c>
      <c r="C97" s="5" t="s">
        <v>9</v>
      </c>
      <c r="D97" s="5">
        <v>40</v>
      </c>
      <c r="E97" s="47"/>
      <c r="F97" s="8">
        <f>D97*E97</f>
        <v>0</v>
      </c>
      <c r="G97" s="296"/>
      <c r="H97" s="296"/>
      <c r="I97" s="331" t="s">
        <v>479</v>
      </c>
      <c r="J97" s="296"/>
      <c r="K97" s="47"/>
    </row>
    <row r="98" spans="1:11" s="43" customFormat="1" ht="15.75">
      <c r="A98" s="165" t="s">
        <v>388</v>
      </c>
      <c r="B98" s="98" t="s">
        <v>458</v>
      </c>
      <c r="C98" s="5" t="s">
        <v>24</v>
      </c>
      <c r="D98" s="5">
        <v>20</v>
      </c>
      <c r="E98" s="47"/>
      <c r="F98" s="8">
        <f>D98*E98</f>
        <v>0</v>
      </c>
      <c r="G98" s="296"/>
      <c r="H98" s="296"/>
      <c r="I98" s="331" t="s">
        <v>479</v>
      </c>
      <c r="J98" s="296"/>
      <c r="K98" s="47"/>
    </row>
    <row r="99" spans="1:11" s="43" customFormat="1" ht="31.5">
      <c r="A99" s="165" t="s">
        <v>389</v>
      </c>
      <c r="B99" s="242" t="s">
        <v>267</v>
      </c>
      <c r="C99" s="219"/>
      <c r="D99" s="219"/>
      <c r="E99" s="254"/>
      <c r="F99" s="255"/>
      <c r="G99" s="301"/>
      <c r="H99" s="301"/>
      <c r="I99" s="330" t="s">
        <v>479</v>
      </c>
      <c r="J99" s="301"/>
      <c r="K99" s="254"/>
    </row>
    <row r="100" spans="1:11" s="43" customFormat="1" ht="15.75">
      <c r="A100" s="119"/>
      <c r="B100" s="116" t="s">
        <v>259</v>
      </c>
      <c r="C100" s="5" t="s">
        <v>3</v>
      </c>
      <c r="D100" s="5">
        <v>50</v>
      </c>
      <c r="E100" s="47"/>
      <c r="F100" s="8">
        <f>D100*E100</f>
        <v>0</v>
      </c>
      <c r="G100" s="296"/>
      <c r="H100" s="296"/>
      <c r="I100" s="331" t="s">
        <v>479</v>
      </c>
      <c r="J100" s="296"/>
      <c r="K100" s="47"/>
    </row>
    <row r="101" spans="1:11" s="43" customFormat="1" ht="15.75">
      <c r="A101" s="119"/>
      <c r="B101" s="116" t="s">
        <v>260</v>
      </c>
      <c r="C101" s="5" t="s">
        <v>24</v>
      </c>
      <c r="D101" s="5">
        <v>20</v>
      </c>
      <c r="E101" s="47"/>
      <c r="F101" s="8">
        <f>D101*E101</f>
        <v>0</v>
      </c>
      <c r="G101" s="296"/>
      <c r="H101" s="296"/>
      <c r="I101" s="331" t="s">
        <v>479</v>
      </c>
      <c r="J101" s="296"/>
      <c r="K101" s="47"/>
    </row>
    <row r="102" spans="1:11" s="43" customFormat="1" ht="18.75" customHeight="1">
      <c r="A102" s="165" t="s">
        <v>390</v>
      </c>
      <c r="B102" s="264" t="s">
        <v>268</v>
      </c>
      <c r="C102" s="219"/>
      <c r="D102" s="219"/>
      <c r="E102" s="254"/>
      <c r="F102" s="255"/>
      <c r="G102" s="301"/>
      <c r="H102" s="301"/>
      <c r="I102" s="330" t="s">
        <v>479</v>
      </c>
      <c r="J102" s="301"/>
      <c r="K102" s="254"/>
    </row>
    <row r="103" spans="1:11" s="43" customFormat="1" ht="15.75">
      <c r="A103" s="119"/>
      <c r="B103" s="112" t="s">
        <v>198</v>
      </c>
      <c r="C103" s="5" t="s">
        <v>28</v>
      </c>
      <c r="D103" s="5">
        <v>10</v>
      </c>
      <c r="E103" s="54">
        <v>2</v>
      </c>
      <c r="F103" s="8">
        <f>D103*E103</f>
        <v>20</v>
      </c>
      <c r="G103" s="296"/>
      <c r="H103" s="296"/>
      <c r="I103" s="331" t="s">
        <v>479</v>
      </c>
      <c r="J103" s="296"/>
      <c r="K103" s="47"/>
    </row>
    <row r="104" spans="1:11" s="43" customFormat="1" ht="15.75">
      <c r="A104" s="119"/>
      <c r="B104" s="112" t="s">
        <v>199</v>
      </c>
      <c r="C104" s="5" t="s">
        <v>24</v>
      </c>
      <c r="D104" s="5">
        <v>20</v>
      </c>
      <c r="E104" s="54">
        <v>1</v>
      </c>
      <c r="F104" s="8">
        <f>D104*E104</f>
        <v>20</v>
      </c>
      <c r="G104" s="296"/>
      <c r="H104" s="296"/>
      <c r="I104" s="331" t="s">
        <v>479</v>
      </c>
      <c r="J104" s="296"/>
      <c r="K104" s="47"/>
    </row>
    <row r="105" spans="1:11" s="43" customFormat="1" ht="15.75">
      <c r="A105" s="119"/>
      <c r="B105" s="112" t="s">
        <v>200</v>
      </c>
      <c r="C105" s="5" t="s">
        <v>24</v>
      </c>
      <c r="D105" s="5">
        <v>20</v>
      </c>
      <c r="E105" s="47"/>
      <c r="F105" s="8">
        <f>D105*E105</f>
        <v>0</v>
      </c>
      <c r="G105" s="296"/>
      <c r="H105" s="296"/>
      <c r="I105" s="331" t="s">
        <v>479</v>
      </c>
      <c r="J105" s="296"/>
      <c r="K105" s="47"/>
    </row>
    <row r="106" spans="1:11" s="43" customFormat="1" ht="15.75">
      <c r="A106" s="119"/>
      <c r="B106" s="112" t="s">
        <v>201</v>
      </c>
      <c r="C106" s="5" t="s">
        <v>28</v>
      </c>
      <c r="D106" s="5">
        <v>10</v>
      </c>
      <c r="E106" s="47"/>
      <c r="F106" s="8">
        <f>D106*E106</f>
        <v>0</v>
      </c>
      <c r="G106" s="296"/>
      <c r="H106" s="296"/>
      <c r="I106" s="331" t="s">
        <v>479</v>
      </c>
      <c r="J106" s="296"/>
      <c r="K106" s="47"/>
    </row>
    <row r="107" spans="1:11" s="43" customFormat="1" ht="15.75">
      <c r="A107" s="165" t="s">
        <v>391</v>
      </c>
      <c r="B107" s="257" t="s">
        <v>202</v>
      </c>
      <c r="C107" s="219"/>
      <c r="D107" s="219"/>
      <c r="E107" s="254"/>
      <c r="F107" s="255"/>
      <c r="G107" s="301"/>
      <c r="H107" s="301"/>
      <c r="I107" s="330" t="s">
        <v>479</v>
      </c>
      <c r="J107" s="301"/>
      <c r="K107" s="254"/>
    </row>
    <row r="108" spans="1:11" s="43" customFormat="1" ht="15.75">
      <c r="A108" s="119"/>
      <c r="B108" s="105" t="s">
        <v>259</v>
      </c>
      <c r="C108" s="5" t="s">
        <v>17</v>
      </c>
      <c r="D108" s="5">
        <v>30</v>
      </c>
      <c r="E108" s="47"/>
      <c r="F108" s="8">
        <f>D108*E108</f>
        <v>0</v>
      </c>
      <c r="G108" s="296"/>
      <c r="H108" s="296"/>
      <c r="I108" s="331" t="s">
        <v>479</v>
      </c>
      <c r="J108" s="296"/>
      <c r="K108" s="47"/>
    </row>
    <row r="109" spans="1:11" s="43" customFormat="1" ht="15.75">
      <c r="A109" s="119"/>
      <c r="B109" s="105" t="s">
        <v>260</v>
      </c>
      <c r="C109" s="5" t="s">
        <v>28</v>
      </c>
      <c r="D109" s="5">
        <v>10</v>
      </c>
      <c r="E109" s="47"/>
      <c r="F109" s="8">
        <f>D109*E109</f>
        <v>0</v>
      </c>
      <c r="G109" s="296"/>
      <c r="H109" s="296"/>
      <c r="I109" s="331" t="s">
        <v>479</v>
      </c>
      <c r="J109" s="296"/>
      <c r="K109" s="47"/>
    </row>
    <row r="110" spans="1:11" s="43" customFormat="1" ht="15.75">
      <c r="A110" s="165" t="s">
        <v>392</v>
      </c>
      <c r="B110" s="117" t="s">
        <v>203</v>
      </c>
      <c r="C110" s="5" t="s">
        <v>17</v>
      </c>
      <c r="D110" s="5">
        <v>30</v>
      </c>
      <c r="E110" s="47"/>
      <c r="F110" s="8">
        <f>D110*E110</f>
        <v>0</v>
      </c>
      <c r="G110" s="296"/>
      <c r="H110" s="296"/>
      <c r="I110" s="331" t="s">
        <v>479</v>
      </c>
      <c r="J110" s="296"/>
      <c r="K110" s="47"/>
    </row>
    <row r="111" spans="1:11" s="43" customFormat="1" ht="15.75">
      <c r="A111" s="165" t="s">
        <v>393</v>
      </c>
      <c r="B111" s="260" t="s">
        <v>204</v>
      </c>
      <c r="C111" s="219"/>
      <c r="D111" s="219"/>
      <c r="E111" s="254"/>
      <c r="F111" s="255"/>
      <c r="G111" s="301"/>
      <c r="H111" s="301"/>
      <c r="I111" s="330" t="s">
        <v>479</v>
      </c>
      <c r="J111" s="301"/>
      <c r="K111" s="254"/>
    </row>
    <row r="112" spans="1:11" s="43" customFormat="1" ht="15.75">
      <c r="A112" s="119"/>
      <c r="B112" s="96" t="s">
        <v>269</v>
      </c>
      <c r="C112" s="5" t="s">
        <v>17</v>
      </c>
      <c r="D112" s="5">
        <v>30</v>
      </c>
      <c r="E112" s="47"/>
      <c r="F112" s="8">
        <f>D112*E112</f>
        <v>0</v>
      </c>
      <c r="G112" s="296"/>
      <c r="H112" s="296"/>
      <c r="I112" s="331" t="s">
        <v>479</v>
      </c>
      <c r="J112" s="296"/>
      <c r="K112" s="47"/>
    </row>
    <row r="113" spans="1:11" s="43" customFormat="1" ht="16.5" thickBot="1">
      <c r="A113" s="124"/>
      <c r="B113" s="127" t="s">
        <v>270</v>
      </c>
      <c r="C113" s="60" t="s">
        <v>28</v>
      </c>
      <c r="D113" s="60">
        <v>10</v>
      </c>
      <c r="E113" s="61"/>
      <c r="F113" s="8">
        <f>D113*E113</f>
        <v>0</v>
      </c>
      <c r="G113" s="297"/>
      <c r="H113" s="297"/>
      <c r="I113" s="331" t="s">
        <v>479</v>
      </c>
      <c r="J113" s="297"/>
      <c r="K113" s="61"/>
    </row>
    <row r="114" spans="1:11" s="43" customFormat="1" ht="32.25" customHeight="1" thickBot="1">
      <c r="A114" s="237" t="s">
        <v>394</v>
      </c>
      <c r="B114" s="246" t="s">
        <v>220</v>
      </c>
      <c r="C114" s="239"/>
      <c r="D114" s="239"/>
      <c r="E114" s="240"/>
      <c r="F114" s="241"/>
      <c r="G114" s="294"/>
      <c r="H114" s="294"/>
      <c r="I114" s="325" t="s">
        <v>474</v>
      </c>
      <c r="J114" s="294"/>
      <c r="K114" s="240"/>
    </row>
    <row r="115" spans="1:11" s="43" customFormat="1" ht="31.5">
      <c r="A115" s="165" t="s">
        <v>395</v>
      </c>
      <c r="B115" s="260" t="s">
        <v>221</v>
      </c>
      <c r="C115" s="243"/>
      <c r="D115" s="243"/>
      <c r="E115" s="244"/>
      <c r="F115" s="245"/>
      <c r="G115" s="295"/>
      <c r="H115" s="295"/>
      <c r="I115" s="329" t="s">
        <v>474</v>
      </c>
      <c r="J115" s="295"/>
      <c r="K115" s="244"/>
    </row>
    <row r="116" spans="1:11" s="43" customFormat="1" ht="17.25" customHeight="1">
      <c r="A116" s="54"/>
      <c r="B116" s="116" t="s">
        <v>259</v>
      </c>
      <c r="C116" s="5" t="s">
        <v>3</v>
      </c>
      <c r="D116" s="5">
        <v>50</v>
      </c>
      <c r="E116" s="47"/>
      <c r="F116" s="8">
        <f>D116*E116</f>
        <v>0</v>
      </c>
      <c r="G116" s="296"/>
      <c r="H116" s="296"/>
      <c r="I116" s="331" t="s">
        <v>474</v>
      </c>
      <c r="J116" s="296"/>
      <c r="K116" s="47"/>
    </row>
    <row r="117" spans="1:11" s="43" customFormat="1" ht="15.75">
      <c r="A117" s="54"/>
      <c r="B117" s="116" t="s">
        <v>260</v>
      </c>
      <c r="C117" s="5" t="s">
        <v>24</v>
      </c>
      <c r="D117" s="5">
        <v>20</v>
      </c>
      <c r="E117" s="47"/>
      <c r="F117" s="8">
        <f>D117*E117</f>
        <v>0</v>
      </c>
      <c r="G117" s="296"/>
      <c r="H117" s="296"/>
      <c r="I117" s="331" t="s">
        <v>474</v>
      </c>
      <c r="J117" s="296"/>
      <c r="K117" s="47"/>
    </row>
    <row r="118" spans="1:11" s="43" customFormat="1" ht="31.5">
      <c r="A118" s="165" t="s">
        <v>396</v>
      </c>
      <c r="B118" s="260" t="s">
        <v>222</v>
      </c>
      <c r="C118" s="219"/>
      <c r="D118" s="219"/>
      <c r="E118" s="254"/>
      <c r="F118" s="255"/>
      <c r="G118" s="301"/>
      <c r="H118" s="301"/>
      <c r="I118" s="330" t="s">
        <v>474</v>
      </c>
      <c r="J118" s="301"/>
      <c r="K118" s="254"/>
    </row>
    <row r="119" spans="1:11" s="43" customFormat="1" ht="15.75">
      <c r="A119" s="54"/>
      <c r="B119" s="116" t="s">
        <v>259</v>
      </c>
      <c r="C119" s="5" t="s">
        <v>3</v>
      </c>
      <c r="D119" s="5">
        <v>50</v>
      </c>
      <c r="E119" s="47"/>
      <c r="F119" s="8">
        <f>D119*E119</f>
        <v>0</v>
      </c>
      <c r="G119" s="296"/>
      <c r="H119" s="296"/>
      <c r="I119" s="331" t="s">
        <v>474</v>
      </c>
      <c r="J119" s="296"/>
      <c r="K119" s="47"/>
    </row>
    <row r="120" spans="1:11" s="43" customFormat="1" ht="15.75">
      <c r="A120" s="54"/>
      <c r="B120" s="105" t="s">
        <v>260</v>
      </c>
      <c r="C120" s="5" t="s">
        <v>24</v>
      </c>
      <c r="D120" s="5">
        <v>20</v>
      </c>
      <c r="E120" s="47"/>
      <c r="F120" s="8">
        <f>D120*E120</f>
        <v>0</v>
      </c>
      <c r="G120" s="296"/>
      <c r="H120" s="296"/>
      <c r="I120" s="331" t="s">
        <v>474</v>
      </c>
      <c r="J120" s="296"/>
      <c r="K120" s="47"/>
    </row>
    <row r="121" spans="1:11" s="43" customFormat="1" ht="31.5">
      <c r="A121" s="165" t="s">
        <v>397</v>
      </c>
      <c r="B121" s="265" t="s">
        <v>223</v>
      </c>
      <c r="C121" s="220"/>
      <c r="D121" s="220"/>
      <c r="E121" s="254"/>
      <c r="F121" s="255"/>
      <c r="G121" s="301"/>
      <c r="H121" s="301"/>
      <c r="I121" s="330" t="s">
        <v>474</v>
      </c>
      <c r="J121" s="301"/>
      <c r="K121" s="254"/>
    </row>
    <row r="122" spans="1:11" s="43" customFormat="1" ht="15.75">
      <c r="A122" s="54"/>
      <c r="B122" s="105" t="s">
        <v>259</v>
      </c>
      <c r="C122" s="5" t="s">
        <v>3</v>
      </c>
      <c r="D122" s="5">
        <v>50</v>
      </c>
      <c r="E122" s="47"/>
      <c r="F122" s="8">
        <f>D122*E122</f>
        <v>0</v>
      </c>
      <c r="G122" s="296"/>
      <c r="H122" s="296"/>
      <c r="I122" s="331" t="s">
        <v>474</v>
      </c>
      <c r="J122" s="296"/>
      <c r="K122" s="47"/>
    </row>
    <row r="123" spans="1:11" s="43" customFormat="1" ht="15.75">
      <c r="A123" s="54"/>
      <c r="B123" s="105" t="s">
        <v>260</v>
      </c>
      <c r="C123" s="5" t="s">
        <v>24</v>
      </c>
      <c r="D123" s="5">
        <v>20</v>
      </c>
      <c r="E123" s="47"/>
      <c r="F123" s="8">
        <f>D123*E123</f>
        <v>0</v>
      </c>
      <c r="G123" s="296"/>
      <c r="H123" s="296"/>
      <c r="I123" s="331" t="s">
        <v>474</v>
      </c>
      <c r="J123" s="296"/>
      <c r="K123" s="47"/>
    </row>
    <row r="124" spans="1:11" s="43" customFormat="1" ht="15.75">
      <c r="A124" s="165" t="s">
        <v>398</v>
      </c>
      <c r="B124" s="265" t="s">
        <v>224</v>
      </c>
      <c r="C124" s="220"/>
      <c r="D124" s="220"/>
      <c r="E124" s="254"/>
      <c r="F124" s="255"/>
      <c r="G124" s="301"/>
      <c r="H124" s="301"/>
      <c r="I124" s="330" t="s">
        <v>474</v>
      </c>
      <c r="J124" s="301"/>
      <c r="K124" s="254"/>
    </row>
    <row r="125" spans="1:11" s="43" customFormat="1" ht="15.75">
      <c r="A125" s="54"/>
      <c r="B125" s="105" t="s">
        <v>259</v>
      </c>
      <c r="C125" s="5" t="s">
        <v>3</v>
      </c>
      <c r="D125" s="5">
        <v>50</v>
      </c>
      <c r="E125" s="47"/>
      <c r="F125" s="8">
        <f>D125*E125</f>
        <v>0</v>
      </c>
      <c r="G125" s="296"/>
      <c r="H125" s="296"/>
      <c r="I125" s="331" t="s">
        <v>474</v>
      </c>
      <c r="J125" s="296"/>
      <c r="K125" s="47"/>
    </row>
    <row r="126" spans="1:11" s="43" customFormat="1" ht="15.75">
      <c r="A126" s="54"/>
      <c r="B126" s="116" t="s">
        <v>260</v>
      </c>
      <c r="C126" s="5" t="s">
        <v>24</v>
      </c>
      <c r="D126" s="5">
        <v>20</v>
      </c>
      <c r="E126" s="47"/>
      <c r="F126" s="8">
        <f>D126*E126</f>
        <v>0</v>
      </c>
      <c r="G126" s="296"/>
      <c r="H126" s="296"/>
      <c r="I126" s="331" t="s">
        <v>474</v>
      </c>
      <c r="J126" s="296"/>
      <c r="K126" s="47"/>
    </row>
    <row r="127" spans="1:11" s="43" customFormat="1" ht="31.5">
      <c r="A127" s="165" t="s">
        <v>399</v>
      </c>
      <c r="B127" s="260" t="s">
        <v>225</v>
      </c>
      <c r="C127" s="219"/>
      <c r="D127" s="219"/>
      <c r="E127" s="254"/>
      <c r="F127" s="255"/>
      <c r="G127" s="301"/>
      <c r="H127" s="301"/>
      <c r="I127" s="330" t="s">
        <v>474</v>
      </c>
      <c r="J127" s="301"/>
      <c r="K127" s="254"/>
    </row>
    <row r="128" spans="1:11" s="43" customFormat="1" ht="15.75">
      <c r="A128" s="54"/>
      <c r="B128" s="105" t="s">
        <v>259</v>
      </c>
      <c r="C128" s="5" t="s">
        <v>3</v>
      </c>
      <c r="D128" s="5">
        <v>50</v>
      </c>
      <c r="E128" s="47"/>
      <c r="F128" s="8">
        <f>D128*E128</f>
        <v>0</v>
      </c>
      <c r="G128" s="296"/>
      <c r="H128" s="296"/>
      <c r="I128" s="331" t="s">
        <v>474</v>
      </c>
      <c r="J128" s="296"/>
      <c r="K128" s="47"/>
    </row>
    <row r="129" spans="1:11" s="43" customFormat="1" ht="15.75">
      <c r="A129" s="54"/>
      <c r="B129" s="105" t="s">
        <v>260</v>
      </c>
      <c r="C129" s="5" t="s">
        <v>24</v>
      </c>
      <c r="D129" s="5">
        <v>20</v>
      </c>
      <c r="E129" s="47"/>
      <c r="F129" s="8">
        <f>D129*E129</f>
        <v>0</v>
      </c>
      <c r="G129" s="296"/>
      <c r="H129" s="296"/>
      <c r="I129" s="331" t="s">
        <v>474</v>
      </c>
      <c r="J129" s="296"/>
      <c r="K129" s="47"/>
    </row>
    <row r="130" spans="1:11" s="43" customFormat="1" ht="15.75">
      <c r="A130" s="165" t="s">
        <v>400</v>
      </c>
      <c r="B130" s="260" t="s">
        <v>226</v>
      </c>
      <c r="C130" s="220"/>
      <c r="D130" s="220"/>
      <c r="E130" s="254"/>
      <c r="F130" s="255"/>
      <c r="G130" s="301"/>
      <c r="H130" s="301"/>
      <c r="I130" s="330" t="s">
        <v>474</v>
      </c>
      <c r="J130" s="301"/>
      <c r="K130" s="254"/>
    </row>
    <row r="131" spans="1:11" s="43" customFormat="1" ht="15.75">
      <c r="A131" s="54"/>
      <c r="B131" s="116" t="s">
        <v>259</v>
      </c>
      <c r="C131" s="5" t="s">
        <v>14</v>
      </c>
      <c r="D131" s="5">
        <v>150</v>
      </c>
      <c r="E131" s="47"/>
      <c r="F131" s="8">
        <f>D131*E131</f>
        <v>0</v>
      </c>
      <c r="G131" s="296"/>
      <c r="H131" s="296"/>
      <c r="I131" s="331" t="s">
        <v>474</v>
      </c>
      <c r="J131" s="296"/>
      <c r="K131" s="47"/>
    </row>
    <row r="132" spans="1:11" s="43" customFormat="1" ht="15.75">
      <c r="A132" s="54"/>
      <c r="B132" s="116" t="s">
        <v>260</v>
      </c>
      <c r="C132" s="5" t="s">
        <v>3</v>
      </c>
      <c r="D132" s="5">
        <v>50</v>
      </c>
      <c r="E132" s="47"/>
      <c r="F132" s="8">
        <f>D132*E132</f>
        <v>0</v>
      </c>
      <c r="G132" s="296"/>
      <c r="H132" s="296"/>
      <c r="I132" s="331" t="s">
        <v>474</v>
      </c>
      <c r="J132" s="296"/>
      <c r="K132" s="47"/>
    </row>
    <row r="133" spans="1:11" s="43" customFormat="1" ht="15.75">
      <c r="A133" s="165" t="s">
        <v>401</v>
      </c>
      <c r="B133" s="260" t="s">
        <v>227</v>
      </c>
      <c r="C133" s="220"/>
      <c r="D133" s="220"/>
      <c r="E133" s="254"/>
      <c r="F133" s="255"/>
      <c r="G133" s="301"/>
      <c r="H133" s="301"/>
      <c r="I133" s="330" t="s">
        <v>474</v>
      </c>
      <c r="J133" s="301"/>
      <c r="K133" s="254"/>
    </row>
    <row r="134" spans="1:11" s="43" customFormat="1" ht="15.75">
      <c r="A134" s="54"/>
      <c r="B134" s="116" t="s">
        <v>259</v>
      </c>
      <c r="C134" s="5" t="s">
        <v>3</v>
      </c>
      <c r="D134" s="5">
        <v>50</v>
      </c>
      <c r="E134" s="47"/>
      <c r="F134" s="8">
        <f>D134*E134</f>
        <v>0</v>
      </c>
      <c r="G134" s="296"/>
      <c r="H134" s="296"/>
      <c r="I134" s="331" t="s">
        <v>474</v>
      </c>
      <c r="J134" s="296"/>
      <c r="K134" s="47"/>
    </row>
    <row r="135" spans="1:11" s="43" customFormat="1" ht="15.75">
      <c r="A135" s="54"/>
      <c r="B135" s="116" t="s">
        <v>260</v>
      </c>
      <c r="C135" s="5" t="s">
        <v>24</v>
      </c>
      <c r="D135" s="5">
        <v>20</v>
      </c>
      <c r="E135" s="47"/>
      <c r="F135" s="8">
        <f>D135*E135</f>
        <v>0</v>
      </c>
      <c r="G135" s="296"/>
      <c r="H135" s="296"/>
      <c r="I135" s="331" t="s">
        <v>474</v>
      </c>
      <c r="J135" s="296"/>
      <c r="K135" s="47"/>
    </row>
    <row r="136" spans="1:11" s="43" customFormat="1" ht="15.75">
      <c r="A136" s="165" t="s">
        <v>402</v>
      </c>
      <c r="B136" s="260" t="s">
        <v>228</v>
      </c>
      <c r="C136" s="220"/>
      <c r="D136" s="220"/>
      <c r="E136" s="254"/>
      <c r="F136" s="255"/>
      <c r="G136" s="301"/>
      <c r="H136" s="301"/>
      <c r="I136" s="322" t="s">
        <v>476</v>
      </c>
      <c r="J136" s="301"/>
      <c r="K136" s="254"/>
    </row>
    <row r="137" spans="1:11" s="43" customFormat="1" ht="15.75">
      <c r="A137" s="54"/>
      <c r="B137" s="116" t="s">
        <v>259</v>
      </c>
      <c r="C137" s="5" t="s">
        <v>3</v>
      </c>
      <c r="D137" s="5">
        <v>50</v>
      </c>
      <c r="E137" s="47"/>
      <c r="F137" s="8">
        <f>D137*E137</f>
        <v>0</v>
      </c>
      <c r="G137" s="296"/>
      <c r="H137" s="296"/>
      <c r="I137" s="332" t="s">
        <v>476</v>
      </c>
      <c r="J137" s="296"/>
      <c r="K137" s="47"/>
    </row>
    <row r="138" spans="1:11" s="43" customFormat="1" ht="16.5" customHeight="1" thickBot="1">
      <c r="A138" s="92"/>
      <c r="B138" s="134" t="s">
        <v>260</v>
      </c>
      <c r="C138" s="60" t="s">
        <v>24</v>
      </c>
      <c r="D138" s="5">
        <v>20</v>
      </c>
      <c r="E138" s="61"/>
      <c r="F138" s="8">
        <f>D138*E138</f>
        <v>0</v>
      </c>
      <c r="G138" s="297"/>
      <c r="H138" s="297"/>
      <c r="I138" s="332" t="s">
        <v>476</v>
      </c>
      <c r="J138" s="297"/>
      <c r="K138" s="61"/>
    </row>
    <row r="139" spans="1:11" s="43" customFormat="1" ht="16.5" thickBot="1">
      <c r="A139" s="237" t="s">
        <v>403</v>
      </c>
      <c r="B139" s="238" t="s">
        <v>229</v>
      </c>
      <c r="C139" s="266"/>
      <c r="D139" s="267"/>
      <c r="E139" s="240"/>
      <c r="F139" s="241"/>
      <c r="G139" s="294"/>
      <c r="H139" s="294"/>
      <c r="I139" s="325" t="s">
        <v>474</v>
      </c>
      <c r="J139" s="294"/>
      <c r="K139" s="240"/>
    </row>
    <row r="140" spans="1:11" s="43" customFormat="1" ht="32.25" customHeight="1">
      <c r="A140" s="165" t="s">
        <v>404</v>
      </c>
      <c r="B140" s="259" t="s">
        <v>230</v>
      </c>
      <c r="C140" s="268"/>
      <c r="D140" s="268"/>
      <c r="E140" s="244"/>
      <c r="F140" s="245"/>
      <c r="G140" s="295"/>
      <c r="H140" s="295"/>
      <c r="I140" s="329" t="s">
        <v>474</v>
      </c>
      <c r="J140" s="295"/>
      <c r="K140" s="244"/>
    </row>
    <row r="141" spans="1:11" s="43" customFormat="1" ht="15.75">
      <c r="A141" s="54"/>
      <c r="B141" s="182" t="s">
        <v>188</v>
      </c>
      <c r="C141" s="5" t="s">
        <v>17</v>
      </c>
      <c r="D141" s="5">
        <v>30</v>
      </c>
      <c r="E141" s="47"/>
      <c r="F141" s="8">
        <f>D141*E141</f>
        <v>0</v>
      </c>
      <c r="G141" s="296"/>
      <c r="H141" s="296"/>
      <c r="I141" s="331" t="s">
        <v>474</v>
      </c>
      <c r="J141" s="296"/>
      <c r="K141" s="47"/>
    </row>
    <row r="142" spans="1:11" s="43" customFormat="1" ht="15.75">
      <c r="A142" s="54"/>
      <c r="B142" s="182" t="s">
        <v>189</v>
      </c>
      <c r="C142" s="5" t="s">
        <v>3</v>
      </c>
      <c r="D142" s="5">
        <v>50</v>
      </c>
      <c r="E142" s="47"/>
      <c r="F142" s="8">
        <f>D142*E142</f>
        <v>0</v>
      </c>
      <c r="G142" s="296"/>
      <c r="H142" s="296"/>
      <c r="I142" s="331" t="s">
        <v>474</v>
      </c>
      <c r="J142" s="296"/>
      <c r="K142" s="47"/>
    </row>
    <row r="143" spans="1:11" s="43" customFormat="1" ht="34.15" customHeight="1">
      <c r="A143" s="165" t="s">
        <v>405</v>
      </c>
      <c r="B143" s="260" t="s">
        <v>231</v>
      </c>
      <c r="C143" s="220"/>
      <c r="D143" s="220"/>
      <c r="E143" s="254"/>
      <c r="F143" s="255"/>
      <c r="G143" s="301"/>
      <c r="H143" s="301"/>
      <c r="I143" s="330" t="s">
        <v>474</v>
      </c>
      <c r="J143" s="301"/>
      <c r="K143" s="254"/>
    </row>
    <row r="144" spans="1:11" s="53" customFormat="1" ht="15.75">
      <c r="A144" s="89"/>
      <c r="B144" s="116" t="s">
        <v>259</v>
      </c>
      <c r="C144" s="5" t="s">
        <v>3</v>
      </c>
      <c r="D144" s="5">
        <v>50</v>
      </c>
      <c r="E144" s="52"/>
      <c r="F144" s="8">
        <f>D144*E144</f>
        <v>0</v>
      </c>
      <c r="G144" s="302"/>
      <c r="H144" s="302"/>
      <c r="I144" s="331" t="s">
        <v>474</v>
      </c>
      <c r="J144" s="302"/>
      <c r="K144" s="52"/>
    </row>
    <row r="145" spans="1:11" s="53" customFormat="1" ht="16.5" thickBot="1">
      <c r="A145" s="89"/>
      <c r="B145" s="95" t="s">
        <v>260</v>
      </c>
      <c r="C145" s="5" t="s">
        <v>24</v>
      </c>
      <c r="D145" s="5">
        <v>20</v>
      </c>
      <c r="E145" s="52"/>
      <c r="F145" s="8">
        <f>D145*E145</f>
        <v>0</v>
      </c>
      <c r="G145" s="303"/>
      <c r="H145" s="303"/>
      <c r="I145" s="331" t="s">
        <v>474</v>
      </c>
      <c r="J145" s="303"/>
      <c r="K145" s="321"/>
    </row>
    <row r="146" spans="1:11" s="43" customFormat="1" ht="16.5" thickBot="1">
      <c r="A146" s="205"/>
      <c r="B146" s="208" t="s">
        <v>442</v>
      </c>
      <c r="C146" s="205"/>
      <c r="D146" s="205"/>
      <c r="E146" s="205"/>
      <c r="F146" s="205">
        <f>SUM(F2:F145)</f>
        <v>940</v>
      </c>
      <c r="G146" s="205"/>
      <c r="H146" s="205">
        <f>SUM(H2:H145)</f>
        <v>0</v>
      </c>
      <c r="I146" s="308"/>
      <c r="J146" s="308"/>
      <c r="K146" s="308"/>
    </row>
  </sheetData>
  <phoneticPr fontId="24" type="noConversion"/>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dimension ref="A1:K59"/>
  <sheetViews>
    <sheetView tabSelected="1" topLeftCell="A16" zoomScale="70" zoomScaleNormal="70" workbookViewId="0">
      <selection activeCell="G43" sqref="G43"/>
    </sheetView>
  </sheetViews>
  <sheetFormatPr defaultColWidth="8.85546875" defaultRowHeight="15"/>
  <cols>
    <col min="1" max="1" width="8.85546875" style="163"/>
    <col min="2" max="2" width="69" style="164" customWidth="1"/>
    <col min="3" max="3" width="36.28515625" style="163" customWidth="1"/>
    <col min="4" max="4" width="26.140625" style="170" customWidth="1"/>
    <col min="5" max="5" width="22.85546875" style="163" customWidth="1"/>
    <col min="6" max="6" width="23.7109375" style="163" customWidth="1"/>
    <col min="7" max="7" width="23.42578125" style="163" customWidth="1"/>
    <col min="8" max="8" width="22.85546875" style="170" customWidth="1"/>
    <col min="9" max="9" width="16.7109375" style="448" customWidth="1"/>
    <col min="10" max="10" width="11.28515625" style="163" customWidth="1"/>
    <col min="11" max="11" width="15.140625" style="163" customWidth="1"/>
    <col min="12" max="16384" width="8.85546875" style="163"/>
  </cols>
  <sheetData>
    <row r="1" spans="1:11" s="43" customFormat="1" ht="48" thickBot="1">
      <c r="A1" s="212" t="s">
        <v>56</v>
      </c>
      <c r="B1" s="188" t="s">
        <v>234</v>
      </c>
      <c r="C1" s="189" t="s">
        <v>340</v>
      </c>
      <c r="D1" s="189" t="s">
        <v>341</v>
      </c>
      <c r="E1" s="187" t="s">
        <v>342</v>
      </c>
      <c r="F1" s="188" t="s">
        <v>450</v>
      </c>
      <c r="G1" s="187" t="s">
        <v>81</v>
      </c>
      <c r="H1" s="309" t="s">
        <v>470</v>
      </c>
      <c r="I1" s="318" t="s">
        <v>471</v>
      </c>
      <c r="J1" s="309" t="s">
        <v>472</v>
      </c>
      <c r="K1" s="310" t="s">
        <v>473</v>
      </c>
    </row>
    <row r="2" spans="1:11" s="43" customFormat="1" ht="16.5" thickBot="1">
      <c r="A2" s="194" t="s">
        <v>406</v>
      </c>
      <c r="B2" s="195" t="s">
        <v>121</v>
      </c>
      <c r="C2" s="201"/>
      <c r="D2" s="199"/>
      <c r="E2" s="197"/>
      <c r="F2" s="194"/>
      <c r="G2" s="201"/>
      <c r="H2" s="194"/>
      <c r="I2" s="438"/>
      <c r="J2" s="194"/>
      <c r="K2" s="319"/>
    </row>
    <row r="3" spans="1:11" s="43" customFormat="1" ht="31.5">
      <c r="A3" s="165" t="s">
        <v>407</v>
      </c>
      <c r="B3" s="259" t="s">
        <v>143</v>
      </c>
      <c r="C3" s="243"/>
      <c r="D3" s="268"/>
      <c r="E3" s="244"/>
      <c r="F3" s="431"/>
      <c r="G3" s="431"/>
      <c r="H3" s="431"/>
      <c r="I3" s="439" t="s">
        <v>481</v>
      </c>
      <c r="J3" s="431"/>
      <c r="K3" s="431"/>
    </row>
    <row r="4" spans="1:11" s="43" customFormat="1" ht="15.75">
      <c r="A4" s="119"/>
      <c r="B4" s="112" t="s">
        <v>128</v>
      </c>
      <c r="C4" s="5" t="s">
        <v>17</v>
      </c>
      <c r="D4" s="49">
        <v>30</v>
      </c>
      <c r="E4" s="47"/>
      <c r="F4" s="54">
        <f>D4*E4</f>
        <v>0</v>
      </c>
      <c r="G4" s="47"/>
      <c r="H4" s="47"/>
      <c r="I4" s="440" t="s">
        <v>481</v>
      </c>
      <c r="J4" s="47"/>
      <c r="K4" s="47"/>
    </row>
    <row r="5" spans="1:11" s="43" customFormat="1" ht="15.75">
      <c r="A5" s="119"/>
      <c r="B5" s="112" t="s">
        <v>137</v>
      </c>
      <c r="C5" s="5" t="s">
        <v>28</v>
      </c>
      <c r="D5" s="49">
        <v>10</v>
      </c>
      <c r="E5" s="47"/>
      <c r="F5" s="54">
        <f>D5*E5</f>
        <v>0</v>
      </c>
      <c r="G5" s="47"/>
      <c r="H5" s="47"/>
      <c r="I5" s="440" t="s">
        <v>481</v>
      </c>
      <c r="J5" s="47"/>
      <c r="K5" s="47"/>
    </row>
    <row r="6" spans="1:11" s="43" customFormat="1" ht="31.5">
      <c r="A6" s="165" t="s">
        <v>408</v>
      </c>
      <c r="B6" s="257" t="s">
        <v>144</v>
      </c>
      <c r="C6" s="219"/>
      <c r="D6" s="220"/>
      <c r="E6" s="254"/>
      <c r="F6" s="254"/>
      <c r="G6" s="254"/>
      <c r="H6" s="254"/>
      <c r="I6" s="441" t="s">
        <v>483</v>
      </c>
      <c r="J6" s="254"/>
      <c r="K6" s="254"/>
    </row>
    <row r="7" spans="1:11" s="43" customFormat="1" ht="15.75">
      <c r="A7" s="54"/>
      <c r="B7" s="27" t="s">
        <v>128</v>
      </c>
      <c r="C7" s="5" t="s">
        <v>17</v>
      </c>
      <c r="D7" s="49">
        <v>30</v>
      </c>
      <c r="E7" s="47"/>
      <c r="F7" s="54">
        <f>D7*E7</f>
        <v>0</v>
      </c>
      <c r="G7" s="47"/>
      <c r="H7" s="47"/>
      <c r="I7" s="440" t="s">
        <v>483</v>
      </c>
      <c r="J7" s="47"/>
      <c r="K7" s="47"/>
    </row>
    <row r="8" spans="1:11" s="43" customFormat="1" ht="15.75">
      <c r="A8" s="54"/>
      <c r="B8" s="27" t="s">
        <v>129</v>
      </c>
      <c r="C8" s="5" t="s">
        <v>28</v>
      </c>
      <c r="D8" s="49">
        <v>10</v>
      </c>
      <c r="E8" s="47"/>
      <c r="F8" s="54">
        <f>D8*E8</f>
        <v>0</v>
      </c>
      <c r="G8" s="47"/>
      <c r="H8" s="47"/>
      <c r="I8" s="440" t="s">
        <v>483</v>
      </c>
      <c r="J8" s="47"/>
      <c r="K8" s="47"/>
    </row>
    <row r="9" spans="1:11" s="43" customFormat="1" ht="15.75">
      <c r="A9" s="54"/>
      <c r="B9" s="27" t="s">
        <v>130</v>
      </c>
      <c r="C9" s="5" t="s">
        <v>28</v>
      </c>
      <c r="D9" s="49">
        <v>10</v>
      </c>
      <c r="E9" s="47"/>
      <c r="F9" s="54">
        <f>D9*E9</f>
        <v>0</v>
      </c>
      <c r="G9" s="47"/>
      <c r="H9" s="47"/>
      <c r="I9" s="440" t="s">
        <v>483</v>
      </c>
      <c r="J9" s="47"/>
      <c r="K9" s="47"/>
    </row>
    <row r="10" spans="1:11" s="43" customFormat="1" ht="15.75">
      <c r="A10" s="165" t="s">
        <v>409</v>
      </c>
      <c r="B10" s="264" t="s">
        <v>256</v>
      </c>
      <c r="C10" s="219"/>
      <c r="D10" s="220"/>
      <c r="E10" s="254"/>
      <c r="F10" s="254"/>
      <c r="G10" s="254"/>
      <c r="H10" s="254"/>
      <c r="I10" s="442" t="s">
        <v>483</v>
      </c>
      <c r="J10" s="254"/>
      <c r="K10" s="254"/>
    </row>
    <row r="11" spans="1:11" s="43" customFormat="1" ht="15.75">
      <c r="A11" s="54"/>
      <c r="B11" s="27" t="s">
        <v>131</v>
      </c>
      <c r="C11" s="5" t="s">
        <v>24</v>
      </c>
      <c r="D11" s="49">
        <v>20</v>
      </c>
      <c r="E11" s="47"/>
      <c r="F11" s="54">
        <f>D11*E11</f>
        <v>0</v>
      </c>
      <c r="G11" s="47"/>
      <c r="H11" s="47"/>
      <c r="I11" s="440" t="s">
        <v>483</v>
      </c>
      <c r="J11" s="47"/>
      <c r="K11" s="47"/>
    </row>
    <row r="12" spans="1:11" s="43" customFormat="1" ht="15.75">
      <c r="A12" s="54"/>
      <c r="B12" s="27" t="s">
        <v>132</v>
      </c>
      <c r="C12" s="5" t="s">
        <v>28</v>
      </c>
      <c r="D12" s="49">
        <v>10</v>
      </c>
      <c r="E12" s="54">
        <v>1</v>
      </c>
      <c r="F12" s="54">
        <f>D12*E12</f>
        <v>10</v>
      </c>
      <c r="G12" s="47"/>
      <c r="H12" s="47"/>
      <c r="I12" s="440" t="s">
        <v>483</v>
      </c>
      <c r="J12" s="47"/>
      <c r="K12" s="47"/>
    </row>
    <row r="13" spans="1:11" s="43" customFormat="1" ht="31.5">
      <c r="A13" s="165" t="s">
        <v>410</v>
      </c>
      <c r="B13" s="29" t="s">
        <v>145</v>
      </c>
      <c r="C13" s="5" t="s">
        <v>24</v>
      </c>
      <c r="D13" s="49">
        <v>20</v>
      </c>
      <c r="E13" s="47"/>
      <c r="F13" s="54">
        <f>D13*E13</f>
        <v>0</v>
      </c>
      <c r="G13" s="47"/>
      <c r="H13" s="47"/>
      <c r="I13" s="440" t="s">
        <v>483</v>
      </c>
      <c r="J13" s="47"/>
      <c r="K13" s="47"/>
    </row>
    <row r="14" spans="1:11" s="43" customFormat="1" ht="15.75">
      <c r="A14" s="165" t="s">
        <v>411</v>
      </c>
      <c r="B14" s="29" t="s">
        <v>146</v>
      </c>
      <c r="C14" s="5" t="s">
        <v>28</v>
      </c>
      <c r="D14" s="49">
        <v>10</v>
      </c>
      <c r="E14" s="54">
        <v>1</v>
      </c>
      <c r="F14" s="54">
        <f>D14*E14</f>
        <v>10</v>
      </c>
      <c r="G14" s="456" t="s">
        <v>511</v>
      </c>
      <c r="H14" s="47"/>
      <c r="I14" s="440" t="s">
        <v>483</v>
      </c>
      <c r="J14" s="47"/>
      <c r="K14" s="47"/>
    </row>
    <row r="15" spans="1:11" s="43" customFormat="1" ht="31.5">
      <c r="A15" s="165" t="s">
        <v>412</v>
      </c>
      <c r="B15" s="259" t="s">
        <v>133</v>
      </c>
      <c r="C15" s="219"/>
      <c r="D15" s="220"/>
      <c r="E15" s="254"/>
      <c r="F15" s="254"/>
      <c r="G15" s="254"/>
      <c r="H15" s="254"/>
      <c r="I15" s="441" t="s">
        <v>483</v>
      </c>
      <c r="J15" s="254"/>
      <c r="K15" s="432" t="s">
        <v>474</v>
      </c>
    </row>
    <row r="16" spans="1:11" s="43" customFormat="1" ht="15.75">
      <c r="A16" s="54"/>
      <c r="B16" s="27" t="s">
        <v>147</v>
      </c>
      <c r="C16" s="5" t="s">
        <v>28</v>
      </c>
      <c r="D16" s="49">
        <v>10</v>
      </c>
      <c r="E16" s="47"/>
      <c r="F16" s="54">
        <f t="shared" ref="F16:F58" si="0">D16*E16</f>
        <v>0</v>
      </c>
      <c r="G16" s="47"/>
      <c r="H16" s="47"/>
      <c r="I16" s="440" t="s">
        <v>483</v>
      </c>
      <c r="J16" s="47"/>
      <c r="K16" s="47"/>
    </row>
    <row r="17" spans="1:11" s="43" customFormat="1" ht="31.5">
      <c r="A17" s="54"/>
      <c r="B17" s="27" t="s">
        <v>148</v>
      </c>
      <c r="C17" s="5" t="s">
        <v>28</v>
      </c>
      <c r="D17" s="49">
        <v>10</v>
      </c>
      <c r="E17" s="47"/>
      <c r="F17" s="54">
        <f t="shared" si="0"/>
        <v>0</v>
      </c>
      <c r="G17" s="47"/>
      <c r="H17" s="47"/>
      <c r="I17" s="440" t="s">
        <v>483</v>
      </c>
      <c r="J17" s="47"/>
      <c r="K17" s="47"/>
    </row>
    <row r="18" spans="1:11" s="43" customFormat="1" ht="15.75">
      <c r="A18" s="165" t="s">
        <v>413</v>
      </c>
      <c r="B18" s="264" t="s">
        <v>283</v>
      </c>
      <c r="C18" s="254"/>
      <c r="D18" s="220"/>
      <c r="E18" s="254"/>
      <c r="F18" s="254"/>
      <c r="G18" s="254"/>
      <c r="H18" s="254"/>
      <c r="I18" s="441" t="s">
        <v>483</v>
      </c>
      <c r="J18" s="254"/>
      <c r="K18" s="254"/>
    </row>
    <row r="19" spans="1:11" s="43" customFormat="1" ht="15.75">
      <c r="A19" s="54"/>
      <c r="B19" s="27" t="s">
        <v>128</v>
      </c>
      <c r="C19" s="5" t="s">
        <v>17</v>
      </c>
      <c r="D19" s="49">
        <v>30</v>
      </c>
      <c r="E19" s="47"/>
      <c r="F19" s="54">
        <f t="shared" si="0"/>
        <v>0</v>
      </c>
      <c r="G19" s="47"/>
      <c r="H19" s="47"/>
      <c r="I19" s="440" t="s">
        <v>483</v>
      </c>
      <c r="J19" s="47"/>
      <c r="K19" s="47"/>
    </row>
    <row r="20" spans="1:11" s="43" customFormat="1" ht="15.75">
      <c r="A20" s="54"/>
      <c r="B20" s="112" t="s">
        <v>134</v>
      </c>
      <c r="C20" s="5" t="s">
        <v>28</v>
      </c>
      <c r="D20" s="49">
        <v>10</v>
      </c>
      <c r="E20" s="47"/>
      <c r="F20" s="54">
        <f t="shared" si="0"/>
        <v>0</v>
      </c>
      <c r="G20" s="47"/>
      <c r="H20" s="47"/>
      <c r="I20" s="440" t="s">
        <v>483</v>
      </c>
      <c r="J20" s="47"/>
      <c r="K20" s="47"/>
    </row>
    <row r="21" spans="1:11" s="43" customFormat="1" ht="63">
      <c r="A21" s="165" t="s">
        <v>414</v>
      </c>
      <c r="B21" s="98" t="s">
        <v>282</v>
      </c>
      <c r="C21" s="5" t="s">
        <v>17</v>
      </c>
      <c r="D21" s="49">
        <v>30</v>
      </c>
      <c r="E21" s="47"/>
      <c r="F21" s="54">
        <f t="shared" si="0"/>
        <v>0</v>
      </c>
      <c r="G21" s="47"/>
      <c r="H21" s="47"/>
      <c r="I21" s="440" t="s">
        <v>483</v>
      </c>
      <c r="J21" s="47"/>
      <c r="K21" s="47"/>
    </row>
    <row r="22" spans="1:11" s="43" customFormat="1" ht="15.75">
      <c r="A22" s="165" t="s">
        <v>415</v>
      </c>
      <c r="B22" s="264" t="s">
        <v>149</v>
      </c>
      <c r="C22" s="219"/>
      <c r="D22" s="220"/>
      <c r="E22" s="254"/>
      <c r="F22" s="254"/>
      <c r="G22" s="254"/>
      <c r="H22" s="254"/>
      <c r="I22" s="441" t="s">
        <v>483</v>
      </c>
      <c r="J22" s="254"/>
      <c r="K22" s="432" t="s">
        <v>476</v>
      </c>
    </row>
    <row r="23" spans="1:11" s="43" customFormat="1" ht="15.75">
      <c r="A23" s="54"/>
      <c r="B23" s="27" t="s">
        <v>135</v>
      </c>
      <c r="C23" s="5" t="s">
        <v>17</v>
      </c>
      <c r="D23" s="49">
        <v>30</v>
      </c>
      <c r="E23" s="54">
        <v>1</v>
      </c>
      <c r="F23" s="54">
        <f t="shared" si="0"/>
        <v>30</v>
      </c>
      <c r="G23" s="47"/>
      <c r="H23" s="47"/>
      <c r="I23" s="440" t="s">
        <v>483</v>
      </c>
      <c r="J23" s="47"/>
      <c r="K23" s="47"/>
    </row>
    <row r="24" spans="1:11" s="43" customFormat="1" ht="15.75">
      <c r="A24" s="54"/>
      <c r="B24" s="27" t="s">
        <v>136</v>
      </c>
      <c r="C24" s="5" t="s">
        <v>28</v>
      </c>
      <c r="D24" s="49">
        <v>10</v>
      </c>
      <c r="E24" s="54">
        <v>2</v>
      </c>
      <c r="F24" s="54">
        <f t="shared" si="0"/>
        <v>20</v>
      </c>
      <c r="G24" s="47"/>
      <c r="H24" s="47"/>
      <c r="I24" s="440" t="s">
        <v>483</v>
      </c>
      <c r="J24" s="47"/>
      <c r="K24" s="47"/>
    </row>
    <row r="25" spans="1:11" s="43" customFormat="1" ht="31.5">
      <c r="A25" s="165" t="s">
        <v>416</v>
      </c>
      <c r="B25" s="264" t="s">
        <v>150</v>
      </c>
      <c r="C25" s="219"/>
      <c r="D25" s="220"/>
      <c r="E25" s="254"/>
      <c r="F25" s="254"/>
      <c r="G25" s="254"/>
      <c r="H25" s="254"/>
      <c r="I25" s="441" t="s">
        <v>483</v>
      </c>
      <c r="J25" s="254"/>
      <c r="K25" s="432" t="s">
        <v>474</v>
      </c>
    </row>
    <row r="26" spans="1:11" s="43" customFormat="1" ht="15.75">
      <c r="A26" s="119"/>
      <c r="B26" s="29" t="s">
        <v>131</v>
      </c>
      <c r="C26" s="5" t="s">
        <v>24</v>
      </c>
      <c r="D26" s="49">
        <v>20</v>
      </c>
      <c r="E26" s="47"/>
      <c r="F26" s="54">
        <f t="shared" si="0"/>
        <v>0</v>
      </c>
      <c r="G26" s="47"/>
      <c r="H26" s="47"/>
      <c r="I26" s="440" t="s">
        <v>483</v>
      </c>
      <c r="J26" s="47"/>
      <c r="K26" s="47"/>
    </row>
    <row r="27" spans="1:11" s="43" customFormat="1" ht="15.75">
      <c r="A27" s="119"/>
      <c r="B27" s="29" t="s">
        <v>142</v>
      </c>
      <c r="C27" s="5" t="s">
        <v>28</v>
      </c>
      <c r="D27" s="49">
        <v>10</v>
      </c>
      <c r="E27" s="47"/>
      <c r="F27" s="54">
        <f t="shared" si="0"/>
        <v>0</v>
      </c>
      <c r="G27" s="47"/>
      <c r="H27" s="47"/>
      <c r="I27" s="440" t="s">
        <v>483</v>
      </c>
      <c r="J27" s="47"/>
      <c r="K27" s="47"/>
    </row>
    <row r="28" spans="1:11" s="43" customFormat="1" ht="47.25">
      <c r="A28" s="165" t="s">
        <v>417</v>
      </c>
      <c r="B28" s="98" t="s">
        <v>281</v>
      </c>
      <c r="C28" s="5" t="s">
        <v>17</v>
      </c>
      <c r="D28" s="49">
        <v>30</v>
      </c>
      <c r="E28" s="47"/>
      <c r="F28" s="54">
        <f t="shared" si="0"/>
        <v>0</v>
      </c>
      <c r="G28" s="47"/>
      <c r="H28" s="47"/>
      <c r="I28" s="440" t="s">
        <v>483</v>
      </c>
      <c r="J28" s="47"/>
      <c r="K28" s="47"/>
    </row>
    <row r="29" spans="1:11" s="43" customFormat="1" ht="31.5">
      <c r="A29" s="165" t="s">
        <v>418</v>
      </c>
      <c r="B29" s="218" t="s">
        <v>236</v>
      </c>
      <c r="C29" s="219"/>
      <c r="D29" s="220"/>
      <c r="E29" s="254"/>
      <c r="F29" s="254"/>
      <c r="G29" s="254"/>
      <c r="H29" s="254"/>
      <c r="I29" s="441" t="s">
        <v>483</v>
      </c>
      <c r="J29" s="254"/>
      <c r="K29" s="254"/>
    </row>
    <row r="30" spans="1:11" s="43" customFormat="1" ht="15.75">
      <c r="A30" s="119"/>
      <c r="B30" s="85" t="s">
        <v>237</v>
      </c>
      <c r="C30" s="5" t="s">
        <v>3</v>
      </c>
      <c r="D30" s="49">
        <v>50</v>
      </c>
      <c r="E30" s="47"/>
      <c r="F30" s="54">
        <f t="shared" si="0"/>
        <v>0</v>
      </c>
      <c r="G30" s="47"/>
      <c r="H30" s="47"/>
      <c r="I30" s="440" t="s">
        <v>483</v>
      </c>
      <c r="J30" s="47"/>
      <c r="K30" s="47"/>
    </row>
    <row r="31" spans="1:11" s="43" customFormat="1" ht="16.5" thickBot="1">
      <c r="A31" s="124"/>
      <c r="B31" s="433" t="s">
        <v>238</v>
      </c>
      <c r="C31" s="60" t="s">
        <v>17</v>
      </c>
      <c r="D31" s="185">
        <v>30</v>
      </c>
      <c r="E31" s="61"/>
      <c r="F31" s="54">
        <f t="shared" si="0"/>
        <v>0</v>
      </c>
      <c r="G31" s="61"/>
      <c r="H31" s="61"/>
      <c r="I31" s="443" t="s">
        <v>483</v>
      </c>
      <c r="J31" s="61"/>
      <c r="K31" s="61"/>
    </row>
    <row r="32" spans="1:11" s="43" customFormat="1" ht="16.5" thickBot="1">
      <c r="A32" s="194" t="s">
        <v>419</v>
      </c>
      <c r="B32" s="195" t="s">
        <v>163</v>
      </c>
      <c r="C32" s="434"/>
      <c r="D32" s="196"/>
      <c r="E32" s="428"/>
      <c r="F32" s="428"/>
      <c r="G32" s="428"/>
      <c r="H32" s="428"/>
      <c r="I32" s="444" t="s">
        <v>481</v>
      </c>
      <c r="J32" s="428"/>
      <c r="K32" s="435" t="s">
        <v>481</v>
      </c>
    </row>
    <row r="33" spans="1:11" s="43" customFormat="1" ht="31.5">
      <c r="A33" s="165" t="s">
        <v>420</v>
      </c>
      <c r="B33" s="280" t="s">
        <v>459</v>
      </c>
      <c r="C33" s="7" t="s">
        <v>17</v>
      </c>
      <c r="D33" s="156">
        <v>30</v>
      </c>
      <c r="E33" s="46"/>
      <c r="F33" s="54">
        <f t="shared" si="0"/>
        <v>0</v>
      </c>
      <c r="G33" s="46"/>
      <c r="H33" s="46"/>
      <c r="I33" s="445" t="s">
        <v>481</v>
      </c>
      <c r="J33" s="46"/>
      <c r="K33" s="46"/>
    </row>
    <row r="34" spans="1:11" s="43" customFormat="1" ht="47.25">
      <c r="A34" s="165" t="s">
        <v>421</v>
      </c>
      <c r="B34" s="283" t="s">
        <v>466</v>
      </c>
      <c r="C34" s="5" t="s">
        <v>17</v>
      </c>
      <c r="D34" s="49">
        <v>30</v>
      </c>
      <c r="E34" s="54">
        <v>1</v>
      </c>
      <c r="F34" s="54">
        <f t="shared" si="0"/>
        <v>30</v>
      </c>
      <c r="G34" s="457" t="s">
        <v>512</v>
      </c>
      <c r="H34" s="47"/>
      <c r="I34" s="440" t="s">
        <v>481</v>
      </c>
      <c r="J34" s="47"/>
      <c r="K34" s="47"/>
    </row>
    <row r="35" spans="1:11" s="43" customFormat="1" ht="31.5">
      <c r="A35" s="165" t="s">
        <v>422</v>
      </c>
      <c r="B35" s="29" t="s">
        <v>164</v>
      </c>
      <c r="C35" s="5" t="s">
        <v>17</v>
      </c>
      <c r="D35" s="49">
        <v>30</v>
      </c>
      <c r="E35" s="47"/>
      <c r="F35" s="54">
        <f t="shared" si="0"/>
        <v>0</v>
      </c>
      <c r="G35" s="47"/>
      <c r="H35" s="47"/>
      <c r="I35" s="440" t="s">
        <v>481</v>
      </c>
      <c r="J35" s="47"/>
      <c r="K35" s="47"/>
    </row>
    <row r="36" spans="1:11" s="43" customFormat="1" ht="31.5">
      <c r="A36" s="165" t="s">
        <v>423</v>
      </c>
      <c r="B36" s="118" t="s">
        <v>165</v>
      </c>
      <c r="C36" s="5" t="s">
        <v>24</v>
      </c>
      <c r="D36" s="49">
        <v>20</v>
      </c>
      <c r="E36" s="47"/>
      <c r="F36" s="54">
        <f t="shared" si="0"/>
        <v>0</v>
      </c>
      <c r="G36" s="47"/>
      <c r="H36" s="47"/>
      <c r="I36" s="440" t="s">
        <v>481</v>
      </c>
      <c r="J36" s="47"/>
      <c r="K36" s="47"/>
    </row>
    <row r="37" spans="1:11" s="43" customFormat="1" ht="31.5">
      <c r="A37" s="165" t="s">
        <v>424</v>
      </c>
      <c r="B37" s="282" t="s">
        <v>465</v>
      </c>
      <c r="C37" s="158" t="s">
        <v>17</v>
      </c>
      <c r="D37" s="49">
        <v>30</v>
      </c>
      <c r="E37" s="47"/>
      <c r="F37" s="54">
        <f t="shared" si="0"/>
        <v>0</v>
      </c>
      <c r="G37" s="47"/>
      <c r="H37" s="47"/>
      <c r="I37" s="440" t="s">
        <v>481</v>
      </c>
      <c r="J37" s="47"/>
      <c r="K37" s="47"/>
    </row>
    <row r="38" spans="1:11" s="43" customFormat="1" ht="31.5">
      <c r="A38" s="165" t="s">
        <v>425</v>
      </c>
      <c r="B38" s="118" t="s">
        <v>166</v>
      </c>
      <c r="C38" s="5" t="s">
        <v>24</v>
      </c>
      <c r="D38" s="49">
        <v>20</v>
      </c>
      <c r="E38" s="47"/>
      <c r="F38" s="54">
        <f t="shared" si="0"/>
        <v>0</v>
      </c>
      <c r="G38" s="47"/>
      <c r="H38" s="47"/>
      <c r="I38" s="440"/>
      <c r="J38" s="47"/>
      <c r="K38" s="47"/>
    </row>
    <row r="39" spans="1:11" s="43" customFormat="1" ht="15.75">
      <c r="A39" s="165" t="s">
        <v>426</v>
      </c>
      <c r="B39" s="265" t="s">
        <v>167</v>
      </c>
      <c r="C39" s="219"/>
      <c r="D39" s="220"/>
      <c r="E39" s="254"/>
      <c r="F39" s="254"/>
      <c r="G39" s="254"/>
      <c r="H39" s="254"/>
      <c r="I39" s="441" t="s">
        <v>481</v>
      </c>
      <c r="J39" s="254"/>
      <c r="K39" s="254"/>
    </row>
    <row r="40" spans="1:11" s="160" customFormat="1" ht="15.75">
      <c r="A40" s="120"/>
      <c r="B40" s="105" t="s">
        <v>259</v>
      </c>
      <c r="C40" s="5" t="s">
        <v>24</v>
      </c>
      <c r="D40" s="186">
        <v>20</v>
      </c>
      <c r="E40" s="159"/>
      <c r="F40" s="54">
        <f t="shared" si="0"/>
        <v>0</v>
      </c>
      <c r="G40" s="159"/>
      <c r="H40" s="159"/>
      <c r="I40" s="446" t="s">
        <v>481</v>
      </c>
      <c r="J40" s="159"/>
      <c r="K40" s="159"/>
    </row>
    <row r="41" spans="1:11" s="160" customFormat="1" ht="15.75">
      <c r="A41" s="120"/>
      <c r="B41" s="105" t="s">
        <v>260</v>
      </c>
      <c r="C41" s="5" t="s">
        <v>28</v>
      </c>
      <c r="D41" s="186">
        <v>10</v>
      </c>
      <c r="E41" s="159"/>
      <c r="F41" s="54">
        <f t="shared" si="0"/>
        <v>0</v>
      </c>
      <c r="G41" s="159"/>
      <c r="H41" s="159"/>
      <c r="I41" s="446" t="s">
        <v>481</v>
      </c>
      <c r="J41" s="159"/>
      <c r="K41" s="159"/>
    </row>
    <row r="42" spans="1:11" s="43" customFormat="1" ht="15.75">
      <c r="A42" s="165" t="s">
        <v>427</v>
      </c>
      <c r="B42" s="280" t="s">
        <v>467</v>
      </c>
      <c r="C42" s="5" t="s">
        <v>24</v>
      </c>
      <c r="D42" s="49">
        <v>20</v>
      </c>
      <c r="E42" s="47"/>
      <c r="F42" s="54">
        <f t="shared" si="0"/>
        <v>0</v>
      </c>
      <c r="G42" s="47"/>
      <c r="H42" s="47"/>
      <c r="I42" s="446" t="s">
        <v>481</v>
      </c>
      <c r="J42" s="47"/>
      <c r="K42" s="47"/>
    </row>
    <row r="43" spans="1:11" s="43" customFormat="1" ht="31.5">
      <c r="A43" s="165" t="s">
        <v>428</v>
      </c>
      <c r="B43" s="281" t="s">
        <v>168</v>
      </c>
      <c r="C43" s="5" t="s">
        <v>17</v>
      </c>
      <c r="D43" s="49">
        <v>30</v>
      </c>
      <c r="E43" s="47"/>
      <c r="F43" s="54">
        <f t="shared" si="0"/>
        <v>0</v>
      </c>
      <c r="G43" s="47"/>
      <c r="H43" s="47"/>
      <c r="I43" s="446" t="s">
        <v>481</v>
      </c>
      <c r="J43" s="47"/>
      <c r="K43" s="47"/>
    </row>
    <row r="44" spans="1:11" s="43" customFormat="1" ht="63">
      <c r="A44" s="165" t="s">
        <v>429</v>
      </c>
      <c r="B44" s="282" t="s">
        <v>484</v>
      </c>
      <c r="C44" s="5" t="s">
        <v>28</v>
      </c>
      <c r="D44" s="49">
        <v>10</v>
      </c>
      <c r="E44" s="54">
        <v>2</v>
      </c>
      <c r="F44" s="54">
        <f t="shared" si="0"/>
        <v>20</v>
      </c>
      <c r="G44" s="457" t="s">
        <v>513</v>
      </c>
      <c r="H44" s="47"/>
      <c r="I44" s="446" t="s">
        <v>481</v>
      </c>
      <c r="J44" s="47"/>
      <c r="K44" s="47"/>
    </row>
    <row r="45" spans="1:11" s="43" customFormat="1" ht="47.25">
      <c r="A45" s="165" t="s">
        <v>430</v>
      </c>
      <c r="B45" s="118" t="s">
        <v>173</v>
      </c>
      <c r="C45" s="5" t="s">
        <v>28</v>
      </c>
      <c r="D45" s="49">
        <v>10</v>
      </c>
      <c r="E45" s="47"/>
      <c r="F45" s="54">
        <f t="shared" si="0"/>
        <v>0</v>
      </c>
      <c r="G45" s="47"/>
      <c r="H45" s="47"/>
      <c r="I45" s="446" t="s">
        <v>481</v>
      </c>
      <c r="J45" s="47"/>
      <c r="K45" s="47"/>
    </row>
    <row r="46" spans="1:11" s="43" customFormat="1" ht="31.5">
      <c r="A46" s="165" t="s">
        <v>431</v>
      </c>
      <c r="B46" s="118" t="s">
        <v>174</v>
      </c>
      <c r="C46" s="5" t="s">
        <v>28</v>
      </c>
      <c r="D46" s="49">
        <v>10</v>
      </c>
      <c r="E46" s="47"/>
      <c r="F46" s="54">
        <f t="shared" si="0"/>
        <v>0</v>
      </c>
      <c r="G46" s="47"/>
      <c r="H46" s="47"/>
      <c r="I46" s="446" t="s">
        <v>481</v>
      </c>
      <c r="J46" s="47"/>
      <c r="K46" s="47"/>
    </row>
    <row r="47" spans="1:11" s="43" customFormat="1" ht="31.5">
      <c r="A47" s="165" t="s">
        <v>432</v>
      </c>
      <c r="B47" s="118" t="s">
        <v>175</v>
      </c>
      <c r="C47" s="5" t="s">
        <v>28</v>
      </c>
      <c r="D47" s="49">
        <v>10</v>
      </c>
      <c r="E47" s="47"/>
      <c r="F47" s="54">
        <f t="shared" si="0"/>
        <v>0</v>
      </c>
      <c r="G47" s="47"/>
      <c r="H47" s="47"/>
      <c r="I47" s="446" t="s">
        <v>481</v>
      </c>
      <c r="J47" s="47"/>
      <c r="K47" s="47"/>
    </row>
    <row r="48" spans="1:11" s="43" customFormat="1" ht="31.5">
      <c r="A48" s="165" t="s">
        <v>433</v>
      </c>
      <c r="B48" s="118" t="s">
        <v>176</v>
      </c>
      <c r="C48" s="5" t="s">
        <v>28</v>
      </c>
      <c r="D48" s="49">
        <v>10</v>
      </c>
      <c r="E48" s="47"/>
      <c r="F48" s="54">
        <f t="shared" si="0"/>
        <v>0</v>
      </c>
      <c r="G48" s="47"/>
      <c r="H48" s="47"/>
      <c r="I48" s="446" t="s">
        <v>481</v>
      </c>
      <c r="J48" s="47"/>
      <c r="K48" s="47"/>
    </row>
    <row r="49" spans="1:11" s="43" customFormat="1" ht="31.5">
      <c r="A49" s="165" t="s">
        <v>434</v>
      </c>
      <c r="B49" s="279" t="s">
        <v>468</v>
      </c>
      <c r="C49" s="5" t="s">
        <v>17</v>
      </c>
      <c r="D49" s="49">
        <v>30</v>
      </c>
      <c r="E49" s="47"/>
      <c r="F49" s="54">
        <f t="shared" si="0"/>
        <v>0</v>
      </c>
      <c r="G49" s="47"/>
      <c r="H49" s="47"/>
      <c r="I49" s="446" t="s">
        <v>481</v>
      </c>
      <c r="J49" s="47"/>
      <c r="K49" s="47"/>
    </row>
    <row r="50" spans="1:11" s="43" customFormat="1" ht="31.5">
      <c r="A50" s="165" t="s">
        <v>435</v>
      </c>
      <c r="B50" s="279" t="s">
        <v>469</v>
      </c>
      <c r="C50" s="5" t="s">
        <v>17</v>
      </c>
      <c r="D50" s="49">
        <v>30</v>
      </c>
      <c r="E50" s="47"/>
      <c r="F50" s="54">
        <f t="shared" si="0"/>
        <v>0</v>
      </c>
      <c r="G50" s="47"/>
      <c r="H50" s="47"/>
      <c r="I50" s="446" t="s">
        <v>481</v>
      </c>
      <c r="J50" s="47"/>
      <c r="K50" s="47"/>
    </row>
    <row r="51" spans="1:11" s="43" customFormat="1" ht="48" customHeight="1">
      <c r="A51" s="165" t="s">
        <v>436</v>
      </c>
      <c r="B51" s="26" t="s">
        <v>177</v>
      </c>
      <c r="C51" s="5" t="s">
        <v>17</v>
      </c>
      <c r="D51" s="49">
        <v>30</v>
      </c>
      <c r="E51" s="47"/>
      <c r="F51" s="54">
        <f t="shared" si="0"/>
        <v>0</v>
      </c>
      <c r="G51" s="47"/>
      <c r="H51" s="47"/>
      <c r="I51" s="446" t="s">
        <v>481</v>
      </c>
      <c r="J51" s="47"/>
      <c r="K51" s="47"/>
    </row>
    <row r="52" spans="1:11" s="43" customFormat="1" ht="31.5">
      <c r="A52" s="165" t="s">
        <v>437</v>
      </c>
      <c r="B52" s="265" t="s">
        <v>169</v>
      </c>
      <c r="C52" s="219"/>
      <c r="D52" s="220"/>
      <c r="E52" s="254"/>
      <c r="F52" s="254"/>
      <c r="G52" s="254"/>
      <c r="H52" s="254"/>
      <c r="I52" s="441" t="s">
        <v>481</v>
      </c>
      <c r="J52" s="254"/>
      <c r="K52" s="254"/>
    </row>
    <row r="53" spans="1:11" s="160" customFormat="1" ht="15.75">
      <c r="A53" s="120"/>
      <c r="B53" s="28" t="s">
        <v>128</v>
      </c>
      <c r="C53" s="5" t="s">
        <v>17</v>
      </c>
      <c r="D53" s="186">
        <v>30</v>
      </c>
      <c r="E53" s="159"/>
      <c r="F53" s="54">
        <f t="shared" si="0"/>
        <v>0</v>
      </c>
      <c r="G53" s="159"/>
      <c r="H53" s="159"/>
      <c r="I53" s="446" t="s">
        <v>481</v>
      </c>
      <c r="J53" s="159"/>
      <c r="K53" s="159"/>
    </row>
    <row r="54" spans="1:11" s="160" customFormat="1" ht="15.75">
      <c r="A54" s="120"/>
      <c r="B54" s="28" t="s">
        <v>170</v>
      </c>
      <c r="C54" s="5" t="s">
        <v>17</v>
      </c>
      <c r="D54" s="186">
        <v>30</v>
      </c>
      <c r="E54" s="159"/>
      <c r="F54" s="54">
        <f t="shared" si="0"/>
        <v>0</v>
      </c>
      <c r="G54" s="159"/>
      <c r="H54" s="159"/>
      <c r="I54" s="446" t="s">
        <v>481</v>
      </c>
      <c r="J54" s="159"/>
      <c r="K54" s="159"/>
    </row>
    <row r="55" spans="1:11" s="43" customFormat="1" ht="16.5" thickBot="1">
      <c r="A55" s="166" t="s">
        <v>438</v>
      </c>
      <c r="B55" s="125" t="s">
        <v>284</v>
      </c>
      <c r="C55" s="60" t="s">
        <v>17</v>
      </c>
      <c r="D55" s="185">
        <v>30</v>
      </c>
      <c r="E55" s="61"/>
      <c r="F55" s="54">
        <f t="shared" si="0"/>
        <v>0</v>
      </c>
      <c r="G55" s="61"/>
      <c r="H55" s="61"/>
      <c r="I55" s="443" t="s">
        <v>481</v>
      </c>
      <c r="J55" s="61"/>
      <c r="K55" s="61"/>
    </row>
    <row r="56" spans="1:11" s="43" customFormat="1" ht="16.5" thickBot="1">
      <c r="A56" s="194" t="s">
        <v>439</v>
      </c>
      <c r="B56" s="204" t="s">
        <v>171</v>
      </c>
      <c r="C56" s="434"/>
      <c r="D56" s="196"/>
      <c r="E56" s="428"/>
      <c r="F56" s="428"/>
      <c r="G56" s="428"/>
      <c r="H56" s="428"/>
      <c r="I56" s="444"/>
      <c r="J56" s="428"/>
      <c r="K56" s="428"/>
    </row>
    <row r="57" spans="1:11" s="43" customFormat="1" ht="31.5">
      <c r="A57" s="165" t="s">
        <v>440</v>
      </c>
      <c r="B57" s="26" t="s">
        <v>172</v>
      </c>
      <c r="C57" s="7" t="s">
        <v>28</v>
      </c>
      <c r="D57" s="156">
        <v>10</v>
      </c>
      <c r="E57" s="46"/>
      <c r="F57" s="54">
        <f t="shared" si="0"/>
        <v>0</v>
      </c>
      <c r="G57" s="46"/>
      <c r="H57" s="46"/>
      <c r="I57" s="443" t="s">
        <v>481</v>
      </c>
      <c r="J57" s="46"/>
      <c r="K57" s="46"/>
    </row>
    <row r="58" spans="1:11" s="43" customFormat="1" ht="32.25" thickBot="1">
      <c r="A58" s="165" t="s">
        <v>441</v>
      </c>
      <c r="B58" s="279" t="s">
        <v>464</v>
      </c>
      <c r="C58" s="5" t="s">
        <v>24</v>
      </c>
      <c r="D58" s="49">
        <v>20</v>
      </c>
      <c r="E58" s="47"/>
      <c r="F58" s="54">
        <f t="shared" si="0"/>
        <v>0</v>
      </c>
      <c r="G58" s="47"/>
      <c r="H58" s="47"/>
      <c r="I58" s="447" t="s">
        <v>485</v>
      </c>
      <c r="J58" s="47"/>
      <c r="K58" s="47"/>
    </row>
    <row r="59" spans="1:11" ht="32.25" thickBot="1">
      <c r="A59" s="205"/>
      <c r="B59" s="209" t="s">
        <v>443</v>
      </c>
      <c r="C59" s="205"/>
      <c r="D59" s="210"/>
      <c r="E59" s="205"/>
      <c r="F59" s="205">
        <f>SUM(F2:F58)</f>
        <v>120</v>
      </c>
      <c r="G59" s="205"/>
      <c r="H59" s="205"/>
      <c r="I59" s="208"/>
      <c r="J59" s="205"/>
      <c r="K59" s="20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468" t="s">
        <v>108</v>
      </c>
      <c r="B2" s="468"/>
      <c r="C2" s="468"/>
      <c r="D2" s="468"/>
      <c r="E2" s="468"/>
      <c r="F2" s="468"/>
      <c r="G2" s="468"/>
      <c r="H2" s="468"/>
      <c r="I2" s="468"/>
      <c r="J2" s="468"/>
      <c r="K2" s="468"/>
      <c r="L2" s="468"/>
      <c r="M2" s="468"/>
      <c r="N2" s="468"/>
      <c r="O2" s="468"/>
      <c r="P2" s="468"/>
    </row>
    <row r="3" spans="1:22">
      <c r="A3" s="468"/>
      <c r="B3" s="468"/>
      <c r="C3" s="468"/>
      <c r="D3" s="468"/>
      <c r="E3" s="468"/>
      <c r="F3" s="468"/>
      <c r="G3" s="468"/>
      <c r="H3" s="468"/>
      <c r="I3" s="468"/>
      <c r="J3" s="468"/>
      <c r="K3" s="468"/>
      <c r="L3" s="468"/>
      <c r="M3" s="468"/>
      <c r="N3" s="468"/>
      <c r="O3" s="468"/>
      <c r="P3" s="468"/>
    </row>
    <row r="4" spans="1:22" ht="21.75" customHeight="1">
      <c r="A4" s="468"/>
      <c r="B4" s="468"/>
      <c r="C4" s="468"/>
      <c r="D4" s="468"/>
      <c r="E4" s="468"/>
      <c r="F4" s="468"/>
      <c r="G4" s="468"/>
      <c r="H4" s="468"/>
      <c r="I4" s="468"/>
      <c r="J4" s="468"/>
      <c r="K4" s="468"/>
      <c r="L4" s="468"/>
      <c r="M4" s="468"/>
      <c r="N4" s="468"/>
      <c r="O4" s="468"/>
      <c r="P4" s="468"/>
    </row>
    <row r="6" spans="1:22">
      <c r="A6" s="25" t="s">
        <v>109</v>
      </c>
      <c r="B6" s="25"/>
      <c r="C6" s="25"/>
      <c r="D6" s="25"/>
      <c r="E6" s="25"/>
      <c r="F6" s="25"/>
      <c r="G6" s="25"/>
      <c r="H6" s="25"/>
      <c r="I6" s="25"/>
      <c r="J6" s="25"/>
      <c r="K6" s="25"/>
      <c r="L6" s="25"/>
      <c r="M6" s="25"/>
      <c r="N6" s="25"/>
      <c r="O6" s="25"/>
      <c r="P6" s="25"/>
      <c r="Q6" s="25"/>
      <c r="R6" s="25"/>
      <c r="S6" s="25"/>
      <c r="T6" s="25"/>
      <c r="U6" s="25"/>
      <c r="V6" s="25"/>
    </row>
    <row r="8" spans="1:22">
      <c r="A8" t="s">
        <v>84</v>
      </c>
    </row>
    <row r="11" spans="1:22">
      <c r="A11" s="25" t="s">
        <v>110</v>
      </c>
      <c r="B11" s="25"/>
      <c r="C11" s="25"/>
      <c r="D11" s="25"/>
      <c r="E11" s="25"/>
      <c r="F11" s="25"/>
      <c r="G11" s="25"/>
      <c r="H11" s="25"/>
      <c r="I11" s="25"/>
      <c r="J11" s="25"/>
      <c r="K11" s="25"/>
      <c r="L11" s="25"/>
      <c r="M11" s="25"/>
      <c r="N11" s="25"/>
    </row>
  </sheetData>
  <mergeCells count="1">
    <mergeCell ref="A2:P4"/>
  </mergeCells>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180"/>
      <c r="B3" s="171" t="s">
        <v>103</v>
      </c>
      <c r="C3" s="21" t="s">
        <v>85</v>
      </c>
      <c r="D3" s="21" t="s">
        <v>86</v>
      </c>
      <c r="E3" s="22" t="s">
        <v>87</v>
      </c>
    </row>
    <row r="4" spans="1:7">
      <c r="A4" s="179">
        <v>1</v>
      </c>
      <c r="B4" s="172" t="s">
        <v>105</v>
      </c>
      <c r="C4" s="15" t="s">
        <v>88</v>
      </c>
      <c r="D4" s="15" t="s">
        <v>89</v>
      </c>
      <c r="E4" s="16" t="s">
        <v>90</v>
      </c>
    </row>
    <row r="5" spans="1:7">
      <c r="A5" s="177">
        <v>2</v>
      </c>
      <c r="B5" s="173" t="s">
        <v>100</v>
      </c>
      <c r="C5" s="17" t="s">
        <v>91</v>
      </c>
      <c r="D5" s="17" t="s">
        <v>92</v>
      </c>
      <c r="E5" s="18" t="s">
        <v>93</v>
      </c>
    </row>
    <row r="6" spans="1:7">
      <c r="A6" s="177">
        <v>3</v>
      </c>
      <c r="B6" s="174" t="s">
        <v>99</v>
      </c>
      <c r="C6" s="17" t="s">
        <v>94</v>
      </c>
      <c r="D6" s="17" t="s">
        <v>95</v>
      </c>
      <c r="E6" s="18" t="s">
        <v>96</v>
      </c>
    </row>
    <row r="7" spans="1:7">
      <c r="A7" s="177">
        <v>4</v>
      </c>
      <c r="B7" s="175" t="s">
        <v>101</v>
      </c>
      <c r="C7" s="17" t="s">
        <v>95</v>
      </c>
      <c r="D7" s="17" t="s">
        <v>96</v>
      </c>
      <c r="E7" s="18" t="s">
        <v>97</v>
      </c>
    </row>
    <row r="8" spans="1:7" ht="15.75" thickBot="1">
      <c r="A8" s="178">
        <v>5</v>
      </c>
      <c r="B8" s="176" t="s">
        <v>102</v>
      </c>
      <c r="C8" s="19" t="s">
        <v>96</v>
      </c>
      <c r="D8" s="19" t="s">
        <v>97</v>
      </c>
      <c r="E8" s="20" t="s">
        <v>98</v>
      </c>
    </row>
    <row r="11" spans="1:7" ht="24.75" customHeight="1">
      <c r="B11" s="10" t="s">
        <v>105</v>
      </c>
      <c r="C11" s="471" t="s">
        <v>449</v>
      </c>
      <c r="D11" s="471"/>
      <c r="E11" s="471"/>
    </row>
    <row r="12" spans="1:7" ht="35.25" customHeight="1">
      <c r="B12" s="23"/>
      <c r="C12" s="471"/>
      <c r="D12" s="471"/>
      <c r="E12" s="471"/>
    </row>
    <row r="13" spans="1:7">
      <c r="B13" s="11" t="s">
        <v>100</v>
      </c>
      <c r="C13" s="470" t="s">
        <v>104</v>
      </c>
      <c r="D13" s="470"/>
      <c r="E13" s="470"/>
    </row>
    <row r="14" spans="1:7">
      <c r="B14" s="24"/>
      <c r="C14" s="470"/>
      <c r="D14" s="470"/>
      <c r="E14" s="470"/>
    </row>
    <row r="15" spans="1:7">
      <c r="B15" s="12" t="s">
        <v>99</v>
      </c>
      <c r="C15" s="469" t="s">
        <v>446</v>
      </c>
      <c r="D15" s="469"/>
      <c r="E15" s="469"/>
    </row>
    <row r="16" spans="1:7" ht="33" customHeight="1">
      <c r="B16" s="24"/>
      <c r="C16" s="469"/>
      <c r="D16" s="469"/>
      <c r="E16" s="469"/>
      <c r="G16" s="36"/>
    </row>
    <row r="17" spans="2:7">
      <c r="B17" s="13" t="s">
        <v>101</v>
      </c>
      <c r="C17" s="469" t="s">
        <v>447</v>
      </c>
      <c r="D17" s="469"/>
      <c r="E17" s="469"/>
    </row>
    <row r="18" spans="2:7" ht="36.75" customHeight="1">
      <c r="B18" s="24"/>
      <c r="C18" s="469"/>
      <c r="D18" s="469"/>
      <c r="E18" s="469"/>
      <c r="G18" s="181"/>
    </row>
    <row r="19" spans="2:7">
      <c r="B19" s="14" t="s">
        <v>102</v>
      </c>
      <c r="C19" s="469" t="s">
        <v>448</v>
      </c>
      <c r="D19" s="469"/>
      <c r="E19" s="469"/>
    </row>
    <row r="20" spans="2:7" ht="38.25" customHeight="1">
      <c r="B20" s="9"/>
      <c r="C20" s="469"/>
      <c r="D20" s="469"/>
      <c r="E20" s="469"/>
      <c r="G20" s="37"/>
    </row>
  </sheetData>
  <mergeCells count="5">
    <mergeCell ref="C19:E20"/>
    <mergeCell ref="C13:E14"/>
    <mergeCell ref="C11:E12"/>
    <mergeCell ref="C15:E16"/>
    <mergeCell ref="C17:E18"/>
  </mergeCells>
  <phoneticPr fontId="2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Контроль</vt:lpstr>
      <vt:lpstr>Наука і міжн. д-ть</vt:lpstr>
      <vt:lpstr>Освітня д-ть</vt:lpstr>
      <vt:lpstr>Імідж, маркетинг, профорієнтац</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2024-06-07T10:43:21Z</dcterms:modified>
</cp:coreProperties>
</file>