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730" windowHeight="11760" firstSheet="1" activeTab="3"/>
  </bookViews>
  <sheets>
    <sheet name="Контроль" sheetId="7" state="hidden" r:id="rId1"/>
    <sheet name="Наука і міжн. д-ть" sheetId="1" r:id="rId2"/>
    <sheet name="Освітня д-ть" sheetId="5" r:id="rId3"/>
    <sheet name="Імідж, маркетинг, профорієнтац" sheetId="6" r:id="rId4"/>
    <sheet name="Пояснення" sheetId="2" state="hidden" r:id="rId5"/>
    <sheet name="Механізм заохочення" sheetId="3" state="hidden" r:id="rId6"/>
  </sheets>
  <definedNames>
    <definedName name="_xlnm._FilterDatabase" localSheetId="3" hidden="1">'Імідж, маркетинг, профорієнтац'!$A$1:$K$59</definedName>
    <definedName name="_xlnm._FilterDatabase" localSheetId="0" hidden="1">Контроль!$A$1:$K$325</definedName>
    <definedName name="_xlnm._FilterDatabase" localSheetId="1" hidden="1">'Наука і міжн. д-ть'!$A$1:$K$122</definedName>
    <definedName name="_xlnm._FilterDatabase" localSheetId="2" hidden="1">'Освітня д-ть'!$A$1:$K$146</definedName>
  </definedNames>
  <calcPr calcId="125725"/>
</workbook>
</file>

<file path=xl/calcChain.xml><?xml version="1.0" encoding="utf-8"?>
<calcChain xmlns="http://schemas.openxmlformats.org/spreadsheetml/2006/main">
  <c r="K325" i="7"/>
  <c r="J325"/>
  <c r="I325"/>
  <c r="G325"/>
  <c r="E325"/>
  <c r="D325"/>
  <c r="C325"/>
  <c r="B325"/>
  <c r="A325"/>
  <c r="K324"/>
  <c r="J324"/>
  <c r="I324"/>
  <c r="H324"/>
  <c r="G324"/>
  <c r="E324"/>
  <c r="D324"/>
  <c r="C324"/>
  <c r="B324"/>
  <c r="A324"/>
  <c r="K323"/>
  <c r="J323"/>
  <c r="I323"/>
  <c r="H323"/>
  <c r="G323"/>
  <c r="E323"/>
  <c r="D323"/>
  <c r="C323"/>
  <c r="B323"/>
  <c r="A323"/>
  <c r="K322"/>
  <c r="J322"/>
  <c r="I322"/>
  <c r="H322"/>
  <c r="G322"/>
  <c r="F322"/>
  <c r="E322"/>
  <c r="D322"/>
  <c r="C322"/>
  <c r="B322"/>
  <c r="A322"/>
  <c r="K321"/>
  <c r="J321"/>
  <c r="I321"/>
  <c r="H321"/>
  <c r="G321"/>
  <c r="E321"/>
  <c r="D321"/>
  <c r="C321"/>
  <c r="B321"/>
  <c r="A321"/>
  <c r="K320"/>
  <c r="J320"/>
  <c r="I320"/>
  <c r="H320"/>
  <c r="G320"/>
  <c r="E320"/>
  <c r="D320"/>
  <c r="C320"/>
  <c r="B320"/>
  <c r="A320"/>
  <c r="K319"/>
  <c r="J319"/>
  <c r="I319"/>
  <c r="H319"/>
  <c r="G319"/>
  <c r="E319"/>
  <c r="D319"/>
  <c r="C319"/>
  <c r="B319"/>
  <c r="A319"/>
  <c r="K318"/>
  <c r="J318"/>
  <c r="I318"/>
  <c r="H318"/>
  <c r="G318"/>
  <c r="F318"/>
  <c r="E318"/>
  <c r="D318"/>
  <c r="C318"/>
  <c r="B318"/>
  <c r="A318"/>
  <c r="K317"/>
  <c r="J317"/>
  <c r="I317"/>
  <c r="H317"/>
  <c r="G317"/>
  <c r="E317"/>
  <c r="D317"/>
  <c r="C317"/>
  <c r="B317"/>
  <c r="A317"/>
  <c r="K316"/>
  <c r="J316"/>
  <c r="I316"/>
  <c r="H316"/>
  <c r="G316"/>
  <c r="E316"/>
  <c r="D316"/>
  <c r="C316"/>
  <c r="B316"/>
  <c r="A316"/>
  <c r="K315"/>
  <c r="J315"/>
  <c r="I315"/>
  <c r="H315"/>
  <c r="G315"/>
  <c r="E315"/>
  <c r="D315"/>
  <c r="C315"/>
  <c r="B315"/>
  <c r="A315"/>
  <c r="K314"/>
  <c r="J314"/>
  <c r="I314"/>
  <c r="H314"/>
  <c r="G314"/>
  <c r="E314"/>
  <c r="D314"/>
  <c r="C314"/>
  <c r="B314"/>
  <c r="A314"/>
  <c r="K313"/>
  <c r="J313"/>
  <c r="I313"/>
  <c r="H313"/>
  <c r="G313"/>
  <c r="E313"/>
  <c r="D313"/>
  <c r="C313"/>
  <c r="B313"/>
  <c r="A313"/>
  <c r="K312"/>
  <c r="J312"/>
  <c r="I312"/>
  <c r="H312"/>
  <c r="G312"/>
  <c r="E312"/>
  <c r="D312"/>
  <c r="C312"/>
  <c r="B312"/>
  <c r="A312"/>
  <c r="K311"/>
  <c r="J311"/>
  <c r="I311"/>
  <c r="H311"/>
  <c r="G311"/>
  <c r="E311"/>
  <c r="D311"/>
  <c r="C311"/>
  <c r="B311"/>
  <c r="A311"/>
  <c r="K310"/>
  <c r="J310"/>
  <c r="I310"/>
  <c r="H310"/>
  <c r="G310"/>
  <c r="F310"/>
  <c r="E310"/>
  <c r="D310"/>
  <c r="C310"/>
  <c r="B310"/>
  <c r="A310"/>
  <c r="K309"/>
  <c r="J309"/>
  <c r="I309"/>
  <c r="H309"/>
  <c r="G309"/>
  <c r="E309"/>
  <c r="D309"/>
  <c r="C309"/>
  <c r="B309"/>
  <c r="A309"/>
  <c r="K308"/>
  <c r="J308"/>
  <c r="I308"/>
  <c r="H308"/>
  <c r="G308"/>
  <c r="E308"/>
  <c r="D308"/>
  <c r="C308"/>
  <c r="B308"/>
  <c r="A308"/>
  <c r="K307"/>
  <c r="J307"/>
  <c r="I307"/>
  <c r="H307"/>
  <c r="G307"/>
  <c r="E307"/>
  <c r="D307"/>
  <c r="C307"/>
  <c r="B307"/>
  <c r="A307"/>
  <c r="K306"/>
  <c r="J306"/>
  <c r="I306"/>
  <c r="H306"/>
  <c r="G306"/>
  <c r="E306"/>
  <c r="D306"/>
  <c r="C306"/>
  <c r="B306"/>
  <c r="A306"/>
  <c r="K305"/>
  <c r="J305"/>
  <c r="I305"/>
  <c r="H305"/>
  <c r="G305"/>
  <c r="F305"/>
  <c r="E305"/>
  <c r="D305"/>
  <c r="C305"/>
  <c r="B305"/>
  <c r="A305"/>
  <c r="K304"/>
  <c r="J304"/>
  <c r="I304"/>
  <c r="H304"/>
  <c r="G304"/>
  <c r="E304"/>
  <c r="D304"/>
  <c r="C304"/>
  <c r="B304"/>
  <c r="A304"/>
  <c r="K303"/>
  <c r="J303"/>
  <c r="I303"/>
  <c r="H303"/>
  <c r="G303"/>
  <c r="E303"/>
  <c r="D303"/>
  <c r="C303"/>
  <c r="B303"/>
  <c r="A303"/>
  <c r="K302"/>
  <c r="J302"/>
  <c r="I302"/>
  <c r="H302"/>
  <c r="G302"/>
  <c r="E302"/>
  <c r="D302"/>
  <c r="C302"/>
  <c r="B302"/>
  <c r="A302"/>
  <c r="K301"/>
  <c r="J301"/>
  <c r="I301"/>
  <c r="H301"/>
  <c r="G301"/>
  <c r="E301"/>
  <c r="D301"/>
  <c r="C301"/>
  <c r="B301"/>
  <c r="A301"/>
  <c r="K300"/>
  <c r="J300"/>
  <c r="I300"/>
  <c r="H300"/>
  <c r="G300"/>
  <c r="E300"/>
  <c r="D300"/>
  <c r="C300"/>
  <c r="B300"/>
  <c r="A300"/>
  <c r="K299"/>
  <c r="J299"/>
  <c r="I299"/>
  <c r="H299"/>
  <c r="G299"/>
  <c r="E299"/>
  <c r="D299"/>
  <c r="C299"/>
  <c r="B299"/>
  <c r="A299"/>
  <c r="K298"/>
  <c r="J298"/>
  <c r="I298"/>
  <c r="H298"/>
  <c r="G298"/>
  <c r="F298"/>
  <c r="E298"/>
  <c r="D298"/>
  <c r="C298"/>
  <c r="B298"/>
  <c r="A298"/>
  <c r="K297"/>
  <c r="J297"/>
  <c r="I297"/>
  <c r="H297"/>
  <c r="G297"/>
  <c r="E297"/>
  <c r="D297"/>
  <c r="C297"/>
  <c r="B297"/>
  <c r="A297"/>
  <c r="K296"/>
  <c r="J296"/>
  <c r="I296"/>
  <c r="H296"/>
  <c r="G296"/>
  <c r="E296"/>
  <c r="D296"/>
  <c r="C296"/>
  <c r="B296"/>
  <c r="A296"/>
  <c r="K295"/>
  <c r="J295"/>
  <c r="I295"/>
  <c r="H295"/>
  <c r="G295"/>
  <c r="F295"/>
  <c r="E295"/>
  <c r="D295"/>
  <c r="C295"/>
  <c r="B295"/>
  <c r="A295"/>
  <c r="K294"/>
  <c r="J294"/>
  <c r="I294"/>
  <c r="H294"/>
  <c r="G294"/>
  <c r="E294"/>
  <c r="D294"/>
  <c r="C294"/>
  <c r="B294"/>
  <c r="A294"/>
  <c r="K293"/>
  <c r="J293"/>
  <c r="I293"/>
  <c r="H293"/>
  <c r="G293"/>
  <c r="E293"/>
  <c r="D293"/>
  <c r="C293"/>
  <c r="B293"/>
  <c r="A293"/>
  <c r="K292"/>
  <c r="J292"/>
  <c r="I292"/>
  <c r="H292"/>
  <c r="G292"/>
  <c r="E292"/>
  <c r="D292"/>
  <c r="C292"/>
  <c r="B292"/>
  <c r="A292"/>
  <c r="K291"/>
  <c r="J291"/>
  <c r="I291"/>
  <c r="H291"/>
  <c r="G291"/>
  <c r="F291"/>
  <c r="E291"/>
  <c r="D291"/>
  <c r="C291"/>
  <c r="B291"/>
  <c r="A291"/>
  <c r="K290"/>
  <c r="J290"/>
  <c r="I290"/>
  <c r="H290"/>
  <c r="G290"/>
  <c r="E290"/>
  <c r="D290"/>
  <c r="C290"/>
  <c r="B290"/>
  <c r="A290"/>
  <c r="K289"/>
  <c r="J289"/>
  <c r="I289"/>
  <c r="H289"/>
  <c r="G289"/>
  <c r="E289"/>
  <c r="D289"/>
  <c r="C289"/>
  <c r="B289"/>
  <c r="A289"/>
  <c r="K288"/>
  <c r="J288"/>
  <c r="I288"/>
  <c r="H288"/>
  <c r="G288"/>
  <c r="F288"/>
  <c r="E288"/>
  <c r="D288"/>
  <c r="C288"/>
  <c r="B288"/>
  <c r="A288"/>
  <c r="K287"/>
  <c r="J287"/>
  <c r="I287"/>
  <c r="H287"/>
  <c r="G287"/>
  <c r="E287"/>
  <c r="D287"/>
  <c r="C287"/>
  <c r="B287"/>
  <c r="A287"/>
  <c r="K286"/>
  <c r="J286"/>
  <c r="I286"/>
  <c r="H286"/>
  <c r="G286"/>
  <c r="F286"/>
  <c r="E286"/>
  <c r="D286"/>
  <c r="C286"/>
  <c r="B286"/>
  <c r="A286"/>
  <c r="K285"/>
  <c r="J285"/>
  <c r="I285"/>
  <c r="H285"/>
  <c r="G285"/>
  <c r="E285"/>
  <c r="D285"/>
  <c r="C285"/>
  <c r="B285"/>
  <c r="A285"/>
  <c r="K284"/>
  <c r="J284"/>
  <c r="I284"/>
  <c r="H284"/>
  <c r="G284"/>
  <c r="F284"/>
  <c r="E284"/>
  <c r="D284"/>
  <c r="C284"/>
  <c r="B284"/>
  <c r="A284"/>
  <c r="K283"/>
  <c r="J283"/>
  <c r="I283"/>
  <c r="H283"/>
  <c r="G283"/>
  <c r="E283"/>
  <c r="D283"/>
  <c r="C283"/>
  <c r="B283"/>
  <c r="A283"/>
  <c r="K282"/>
  <c r="J282"/>
  <c r="I282"/>
  <c r="H282"/>
  <c r="G282"/>
  <c r="E282"/>
  <c r="D282"/>
  <c r="C282"/>
  <c r="B282"/>
  <c r="A282"/>
  <c r="K281"/>
  <c r="J281"/>
  <c r="I281"/>
  <c r="H281"/>
  <c r="G281"/>
  <c r="F281"/>
  <c r="E281"/>
  <c r="D281"/>
  <c r="C281"/>
  <c r="B281"/>
  <c r="A281"/>
  <c r="K280"/>
  <c r="J280"/>
  <c r="I280"/>
  <c r="H280"/>
  <c r="G280"/>
  <c r="E280"/>
  <c r="D280"/>
  <c r="C280"/>
  <c r="B280"/>
  <c r="A280"/>
  <c r="K279"/>
  <c r="J279"/>
  <c r="I279"/>
  <c r="H279"/>
  <c r="G279"/>
  <c r="E279"/>
  <c r="D279"/>
  <c r="C279"/>
  <c r="B279"/>
  <c r="A279"/>
  <c r="K278"/>
  <c r="J278"/>
  <c r="I278"/>
  <c r="H278"/>
  <c r="G278"/>
  <c r="E278"/>
  <c r="D278"/>
  <c r="C278"/>
  <c r="B278"/>
  <c r="A278"/>
  <c r="K277"/>
  <c r="J277"/>
  <c r="I277"/>
  <c r="H277"/>
  <c r="G277"/>
  <c r="E277"/>
  <c r="D277"/>
  <c r="C277"/>
  <c r="B277"/>
  <c r="A277"/>
  <c r="K276"/>
  <c r="J276"/>
  <c r="I276"/>
  <c r="H276"/>
  <c r="G276"/>
  <c r="F276"/>
  <c r="E276"/>
  <c r="D276"/>
  <c r="C276"/>
  <c r="B276"/>
  <c r="A276"/>
  <c r="K275"/>
  <c r="J275"/>
  <c r="I275"/>
  <c r="H275"/>
  <c r="G275"/>
  <c r="E275"/>
  <c r="D275"/>
  <c r="C275"/>
  <c r="B275"/>
  <c r="A275"/>
  <c r="K274"/>
  <c r="J274"/>
  <c r="I274"/>
  <c r="H274"/>
  <c r="G274"/>
  <c r="E274"/>
  <c r="D274"/>
  <c r="C274"/>
  <c r="B274"/>
  <c r="A274"/>
  <c r="K273"/>
  <c r="J273"/>
  <c r="I273"/>
  <c r="H273"/>
  <c r="G273"/>
  <c r="E273"/>
  <c r="D273"/>
  <c r="C273"/>
  <c r="B273"/>
  <c r="A273"/>
  <c r="K272"/>
  <c r="J272"/>
  <c r="I272"/>
  <c r="H272"/>
  <c r="G272"/>
  <c r="F272"/>
  <c r="E272"/>
  <c r="D272"/>
  <c r="C272"/>
  <c r="B272"/>
  <c r="A272"/>
  <c r="K271"/>
  <c r="J271"/>
  <c r="I271"/>
  <c r="H271"/>
  <c r="G271"/>
  <c r="E271"/>
  <c r="D271"/>
  <c r="C271"/>
  <c r="B271"/>
  <c r="A271"/>
  <c r="K270"/>
  <c r="J270"/>
  <c r="I270"/>
  <c r="H270"/>
  <c r="G270"/>
  <c r="F270"/>
  <c r="E270"/>
  <c r="D270"/>
  <c r="C270"/>
  <c r="B270"/>
  <c r="A270"/>
  <c r="K269"/>
  <c r="J269"/>
  <c r="I269"/>
  <c r="H269"/>
  <c r="G269"/>
  <c r="F269"/>
  <c r="E269"/>
  <c r="D269"/>
  <c r="C269"/>
  <c r="B269"/>
  <c r="A269"/>
  <c r="K268"/>
  <c r="J268"/>
  <c r="I268"/>
  <c r="H268"/>
  <c r="G268"/>
  <c r="F268"/>
  <c r="E268"/>
  <c r="D268"/>
  <c r="C268"/>
  <c r="B268"/>
  <c r="A268"/>
  <c r="K267"/>
  <c r="J267"/>
  <c r="I267"/>
  <c r="G267"/>
  <c r="E267"/>
  <c r="D267"/>
  <c r="C267"/>
  <c r="B267"/>
  <c r="A267"/>
  <c r="K266"/>
  <c r="J266"/>
  <c r="I266"/>
  <c r="H266"/>
  <c r="G266"/>
  <c r="E266"/>
  <c r="D266"/>
  <c r="C266"/>
  <c r="B266"/>
  <c r="A266"/>
  <c r="K265"/>
  <c r="J265"/>
  <c r="I265"/>
  <c r="H265"/>
  <c r="G265"/>
  <c r="E265"/>
  <c r="D265"/>
  <c r="C265"/>
  <c r="B265"/>
  <c r="A265"/>
  <c r="K264"/>
  <c r="J264"/>
  <c r="I264"/>
  <c r="H264"/>
  <c r="G264"/>
  <c r="F264"/>
  <c r="E264"/>
  <c r="D264"/>
  <c r="C264"/>
  <c r="B264"/>
  <c r="A264"/>
  <c r="K263"/>
  <c r="J263"/>
  <c r="I263"/>
  <c r="H263"/>
  <c r="G263"/>
  <c r="E263"/>
  <c r="D263"/>
  <c r="C263"/>
  <c r="B263"/>
  <c r="A263"/>
  <c r="K262"/>
  <c r="J262"/>
  <c r="I262"/>
  <c r="H262"/>
  <c r="G262"/>
  <c r="E262"/>
  <c r="D262"/>
  <c r="C262"/>
  <c r="B262"/>
  <c r="A262"/>
  <c r="K261"/>
  <c r="J261"/>
  <c r="I261"/>
  <c r="H261"/>
  <c r="G261"/>
  <c r="F261"/>
  <c r="E261"/>
  <c r="D261"/>
  <c r="C261"/>
  <c r="B261"/>
  <c r="A261"/>
  <c r="K260"/>
  <c r="J260"/>
  <c r="I260"/>
  <c r="H260"/>
  <c r="G260"/>
  <c r="F260"/>
  <c r="E260"/>
  <c r="D260"/>
  <c r="C260"/>
  <c r="B260"/>
  <c r="A260"/>
  <c r="K259"/>
  <c r="J259"/>
  <c r="I259"/>
  <c r="H259"/>
  <c r="G259"/>
  <c r="E259"/>
  <c r="D259"/>
  <c r="C259"/>
  <c r="B259"/>
  <c r="A259"/>
  <c r="K258"/>
  <c r="J258"/>
  <c r="I258"/>
  <c r="H258"/>
  <c r="G258"/>
  <c r="E258"/>
  <c r="D258"/>
  <c r="C258"/>
  <c r="B258"/>
  <c r="A258"/>
  <c r="K257"/>
  <c r="J257"/>
  <c r="I257"/>
  <c r="H257"/>
  <c r="G257"/>
  <c r="F257"/>
  <c r="E257"/>
  <c r="D257"/>
  <c r="C257"/>
  <c r="B257"/>
  <c r="A257"/>
  <c r="K256"/>
  <c r="J256"/>
  <c r="I256"/>
  <c r="H256"/>
  <c r="G256"/>
  <c r="E256"/>
  <c r="D256"/>
  <c r="C256"/>
  <c r="B256"/>
  <c r="A256"/>
  <c r="K255"/>
  <c r="J255"/>
  <c r="I255"/>
  <c r="H255"/>
  <c r="G255"/>
  <c r="E255"/>
  <c r="D255"/>
  <c r="C255"/>
  <c r="B255"/>
  <c r="A255"/>
  <c r="K254"/>
  <c r="J254"/>
  <c r="I254"/>
  <c r="H254"/>
  <c r="G254"/>
  <c r="F254"/>
  <c r="E254"/>
  <c r="D254"/>
  <c r="C254"/>
  <c r="B254"/>
  <c r="A254"/>
  <c r="K253"/>
  <c r="J253"/>
  <c r="I253"/>
  <c r="H253"/>
  <c r="G253"/>
  <c r="E253"/>
  <c r="D253"/>
  <c r="C253"/>
  <c r="B253"/>
  <c r="A253"/>
  <c r="K252"/>
  <c r="J252"/>
  <c r="I252"/>
  <c r="H252"/>
  <c r="G252"/>
  <c r="E252"/>
  <c r="D252"/>
  <c r="C252"/>
  <c r="B252"/>
  <c r="A252"/>
  <c r="K251"/>
  <c r="J251"/>
  <c r="I251"/>
  <c r="H251"/>
  <c r="G251"/>
  <c r="F251"/>
  <c r="E251"/>
  <c r="D251"/>
  <c r="C251"/>
  <c r="B251"/>
  <c r="A251"/>
  <c r="K250"/>
  <c r="J250"/>
  <c r="I250"/>
  <c r="H250"/>
  <c r="G250"/>
  <c r="E250"/>
  <c r="D250"/>
  <c r="C250"/>
  <c r="B250"/>
  <c r="A250"/>
  <c r="K249"/>
  <c r="J249"/>
  <c r="I249"/>
  <c r="H249"/>
  <c r="G249"/>
  <c r="E249"/>
  <c r="D249"/>
  <c r="C249"/>
  <c r="B249"/>
  <c r="A249"/>
  <c r="K248"/>
  <c r="J248"/>
  <c r="I248"/>
  <c r="H248"/>
  <c r="G248"/>
  <c r="F248"/>
  <c r="E248"/>
  <c r="D248"/>
  <c r="C248"/>
  <c r="B248"/>
  <c r="A248"/>
  <c r="K247"/>
  <c r="J247"/>
  <c r="I247"/>
  <c r="H247"/>
  <c r="G247"/>
  <c r="E247"/>
  <c r="D247"/>
  <c r="C247"/>
  <c r="B247"/>
  <c r="A247"/>
  <c r="K246"/>
  <c r="J246"/>
  <c r="I246"/>
  <c r="H246"/>
  <c r="G246"/>
  <c r="E246"/>
  <c r="D246"/>
  <c r="C246"/>
  <c r="B246"/>
  <c r="A246"/>
  <c r="K245"/>
  <c r="J245"/>
  <c r="I245"/>
  <c r="H245"/>
  <c r="G245"/>
  <c r="F245"/>
  <c r="E245"/>
  <c r="D245"/>
  <c r="C245"/>
  <c r="B245"/>
  <c r="A245"/>
  <c r="K244"/>
  <c r="J244"/>
  <c r="I244"/>
  <c r="H244"/>
  <c r="G244"/>
  <c r="E244"/>
  <c r="D244"/>
  <c r="C244"/>
  <c r="B244"/>
  <c r="A244"/>
  <c r="K243"/>
  <c r="J243"/>
  <c r="I243"/>
  <c r="H243"/>
  <c r="G243"/>
  <c r="E243"/>
  <c r="D243"/>
  <c r="C243"/>
  <c r="B243"/>
  <c r="A243"/>
  <c r="K242"/>
  <c r="J242"/>
  <c r="I242"/>
  <c r="H242"/>
  <c r="G242"/>
  <c r="F242"/>
  <c r="E242"/>
  <c r="D242"/>
  <c r="C242"/>
  <c r="B242"/>
  <c r="A242"/>
  <c r="K241"/>
  <c r="J241"/>
  <c r="I241"/>
  <c r="H241"/>
  <c r="G241"/>
  <c r="F241"/>
  <c r="E241"/>
  <c r="D241"/>
  <c r="C241"/>
  <c r="B241"/>
  <c r="A241"/>
  <c r="K240"/>
  <c r="J240"/>
  <c r="I240"/>
  <c r="H240"/>
  <c r="G240"/>
  <c r="E240"/>
  <c r="D240"/>
  <c r="C240"/>
  <c r="B240"/>
  <c r="A240"/>
  <c r="K239"/>
  <c r="J239"/>
  <c r="I239"/>
  <c r="H239"/>
  <c r="G239"/>
  <c r="F239"/>
  <c r="E239"/>
  <c r="D239"/>
  <c r="C239"/>
  <c r="B239"/>
  <c r="A239"/>
  <c r="K238"/>
  <c r="J238"/>
  <c r="I238"/>
  <c r="H238"/>
  <c r="G238"/>
  <c r="E238"/>
  <c r="D238"/>
  <c r="C238"/>
  <c r="B238"/>
  <c r="A238"/>
  <c r="K237"/>
  <c r="J237"/>
  <c r="I237"/>
  <c r="H237"/>
  <c r="G237"/>
  <c r="E237"/>
  <c r="D237"/>
  <c r="C237"/>
  <c r="B237"/>
  <c r="A237"/>
  <c r="K236"/>
  <c r="J236"/>
  <c r="I236"/>
  <c r="H236"/>
  <c r="G236"/>
  <c r="F236"/>
  <c r="E236"/>
  <c r="D236"/>
  <c r="C236"/>
  <c r="B236"/>
  <c r="A236"/>
  <c r="K235"/>
  <c r="J235"/>
  <c r="I235"/>
  <c r="H235"/>
  <c r="G235"/>
  <c r="F235"/>
  <c r="E235"/>
  <c r="D235"/>
  <c r="C235"/>
  <c r="B235"/>
  <c r="A235"/>
  <c r="K234"/>
  <c r="J234"/>
  <c r="I234"/>
  <c r="H234"/>
  <c r="G234"/>
  <c r="E234"/>
  <c r="D234"/>
  <c r="C234"/>
  <c r="B234"/>
  <c r="A234"/>
  <c r="K233"/>
  <c r="J233"/>
  <c r="I233"/>
  <c r="H233"/>
  <c r="G233"/>
  <c r="E233"/>
  <c r="D233"/>
  <c r="C233"/>
  <c r="B233"/>
  <c r="A233"/>
  <c r="K232"/>
  <c r="J232"/>
  <c r="I232"/>
  <c r="H232"/>
  <c r="G232"/>
  <c r="F232"/>
  <c r="E232"/>
  <c r="D232"/>
  <c r="C232"/>
  <c r="B232"/>
  <c r="A232"/>
  <c r="K231"/>
  <c r="J231"/>
  <c r="I231"/>
  <c r="H231"/>
  <c r="G231"/>
  <c r="E231"/>
  <c r="D231"/>
  <c r="C231"/>
  <c r="B231"/>
  <c r="A231"/>
  <c r="K230"/>
  <c r="J230"/>
  <c r="I230"/>
  <c r="H230"/>
  <c r="G230"/>
  <c r="E230"/>
  <c r="D230"/>
  <c r="C230"/>
  <c r="B230"/>
  <c r="A230"/>
  <c r="K229"/>
  <c r="J229"/>
  <c r="I229"/>
  <c r="H229"/>
  <c r="G229"/>
  <c r="E229"/>
  <c r="D229"/>
  <c r="C229"/>
  <c r="B229"/>
  <c r="A229"/>
  <c r="K228"/>
  <c r="J228"/>
  <c r="I228"/>
  <c r="H228"/>
  <c r="G228"/>
  <c r="F228"/>
  <c r="E228"/>
  <c r="D228"/>
  <c r="C228"/>
  <c r="B228"/>
  <c r="A228"/>
  <c r="K227"/>
  <c r="J227"/>
  <c r="I227"/>
  <c r="H227"/>
  <c r="G227"/>
  <c r="E227"/>
  <c r="D227"/>
  <c r="C227"/>
  <c r="B227"/>
  <c r="A227"/>
  <c r="K226"/>
  <c r="J226"/>
  <c r="I226"/>
  <c r="H226"/>
  <c r="G226"/>
  <c r="E226"/>
  <c r="D226"/>
  <c r="C226"/>
  <c r="B226"/>
  <c r="A226"/>
  <c r="K225"/>
  <c r="J225"/>
  <c r="I225"/>
  <c r="H225"/>
  <c r="G225"/>
  <c r="E225"/>
  <c r="D225"/>
  <c r="C225"/>
  <c r="B225"/>
  <c r="A225"/>
  <c r="K224"/>
  <c r="J224"/>
  <c r="I224"/>
  <c r="H224"/>
  <c r="G224"/>
  <c r="E224"/>
  <c r="D224"/>
  <c r="C224"/>
  <c r="B224"/>
  <c r="A224"/>
  <c r="K223"/>
  <c r="J223"/>
  <c r="I223"/>
  <c r="H223"/>
  <c r="G223"/>
  <c r="F223"/>
  <c r="E223"/>
  <c r="D223"/>
  <c r="C223"/>
  <c r="B223"/>
  <c r="A223"/>
  <c r="K222"/>
  <c r="J222"/>
  <c r="I222"/>
  <c r="H222"/>
  <c r="G222"/>
  <c r="E222"/>
  <c r="D222"/>
  <c r="C222"/>
  <c r="B222"/>
  <c r="A222"/>
  <c r="K221"/>
  <c r="J221"/>
  <c r="I221"/>
  <c r="H221"/>
  <c r="G221"/>
  <c r="E221"/>
  <c r="D221"/>
  <c r="C221"/>
  <c r="B221"/>
  <c r="A221"/>
  <c r="K220"/>
  <c r="J220"/>
  <c r="I220"/>
  <c r="H220"/>
  <c r="G220"/>
  <c r="F220"/>
  <c r="E220"/>
  <c r="D220"/>
  <c r="C220"/>
  <c r="B220"/>
  <c r="A220"/>
  <c r="K219"/>
  <c r="J219"/>
  <c r="I219"/>
  <c r="H219"/>
  <c r="G219"/>
  <c r="E219"/>
  <c r="D219"/>
  <c r="C219"/>
  <c r="B219"/>
  <c r="A219"/>
  <c r="K218"/>
  <c r="J218"/>
  <c r="I218"/>
  <c r="H218"/>
  <c r="G218"/>
  <c r="E218"/>
  <c r="D218"/>
  <c r="C218"/>
  <c r="B218"/>
  <c r="A218"/>
  <c r="K217"/>
  <c r="J217"/>
  <c r="I217"/>
  <c r="H217"/>
  <c r="G217"/>
  <c r="E217"/>
  <c r="D217"/>
  <c r="C217"/>
  <c r="B217"/>
  <c r="A217"/>
  <c r="K216"/>
  <c r="J216"/>
  <c r="I216"/>
  <c r="H216"/>
  <c r="G216"/>
  <c r="F216"/>
  <c r="E216"/>
  <c r="D216"/>
  <c r="C216"/>
  <c r="B216"/>
  <c r="A216"/>
  <c r="K215"/>
  <c r="J215"/>
  <c r="I215"/>
  <c r="H215"/>
  <c r="G215"/>
  <c r="F215"/>
  <c r="E215"/>
  <c r="D215"/>
  <c r="C215"/>
  <c r="B215"/>
  <c r="A215"/>
  <c r="K214"/>
  <c r="J214"/>
  <c r="I214"/>
  <c r="H214"/>
  <c r="G214"/>
  <c r="E214"/>
  <c r="D214"/>
  <c r="C214"/>
  <c r="B214"/>
  <c r="A214"/>
  <c r="K213"/>
  <c r="J213"/>
  <c r="I213"/>
  <c r="H213"/>
  <c r="G213"/>
  <c r="E213"/>
  <c r="D213"/>
  <c r="C213"/>
  <c r="B213"/>
  <c r="A213"/>
  <c r="K212"/>
  <c r="J212"/>
  <c r="I212"/>
  <c r="H212"/>
  <c r="G212"/>
  <c r="E212"/>
  <c r="D212"/>
  <c r="C212"/>
  <c r="B212"/>
  <c r="A212"/>
  <c r="K211"/>
  <c r="J211"/>
  <c r="I211"/>
  <c r="H211"/>
  <c r="G211"/>
  <c r="E211"/>
  <c r="D211"/>
  <c r="C211"/>
  <c r="B211"/>
  <c r="A211"/>
  <c r="K210"/>
  <c r="J210"/>
  <c r="I210"/>
  <c r="H210"/>
  <c r="G210"/>
  <c r="E210"/>
  <c r="D210"/>
  <c r="C210"/>
  <c r="B210"/>
  <c r="A210"/>
  <c r="K209"/>
  <c r="J209"/>
  <c r="I209"/>
  <c r="H209"/>
  <c r="G209"/>
  <c r="E209"/>
  <c r="D209"/>
  <c r="C209"/>
  <c r="B209"/>
  <c r="A209"/>
  <c r="K208"/>
  <c r="J208"/>
  <c r="I208"/>
  <c r="H208"/>
  <c r="G208"/>
  <c r="E208"/>
  <c r="D208"/>
  <c r="C208"/>
  <c r="B208"/>
  <c r="A208"/>
  <c r="K207"/>
  <c r="J207"/>
  <c r="I207"/>
  <c r="H207"/>
  <c r="G207"/>
  <c r="F207"/>
  <c r="E207"/>
  <c r="D207"/>
  <c r="C207"/>
  <c r="B207"/>
  <c r="A207"/>
  <c r="K206"/>
  <c r="J206"/>
  <c r="I206"/>
  <c r="H206"/>
  <c r="G206"/>
  <c r="E206"/>
  <c r="D206"/>
  <c r="C206"/>
  <c r="B206"/>
  <c r="A206"/>
  <c r="K205"/>
  <c r="J205"/>
  <c r="I205"/>
  <c r="H205"/>
  <c r="G205"/>
  <c r="E205"/>
  <c r="D205"/>
  <c r="C205"/>
  <c r="B205"/>
  <c r="A205"/>
  <c r="K204"/>
  <c r="J204"/>
  <c r="I204"/>
  <c r="H204"/>
  <c r="G204"/>
  <c r="E204"/>
  <c r="D204"/>
  <c r="C204"/>
  <c r="B204"/>
  <c r="A204"/>
  <c r="K203"/>
  <c r="J203"/>
  <c r="I203"/>
  <c r="H203"/>
  <c r="G203"/>
  <c r="E203"/>
  <c r="D203"/>
  <c r="C203"/>
  <c r="B203"/>
  <c r="A203"/>
  <c r="K202"/>
  <c r="J202"/>
  <c r="I202"/>
  <c r="H202"/>
  <c r="G202"/>
  <c r="F202"/>
  <c r="E202"/>
  <c r="D202"/>
  <c r="C202"/>
  <c r="B202"/>
  <c r="A202"/>
  <c r="K201"/>
  <c r="J201"/>
  <c r="I201"/>
  <c r="H201"/>
  <c r="G201"/>
  <c r="E201"/>
  <c r="D201"/>
  <c r="C201"/>
  <c r="B201"/>
  <c r="A201"/>
  <c r="K200"/>
  <c r="J200"/>
  <c r="I200"/>
  <c r="H200"/>
  <c r="G200"/>
  <c r="E200"/>
  <c r="D200"/>
  <c r="C200"/>
  <c r="B200"/>
  <c r="A200"/>
  <c r="K199"/>
  <c r="J199"/>
  <c r="I199"/>
  <c r="H199"/>
  <c r="G199"/>
  <c r="E199"/>
  <c r="D199"/>
  <c r="C199"/>
  <c r="B199"/>
  <c r="A199"/>
  <c r="K198"/>
  <c r="J198"/>
  <c r="I198"/>
  <c r="H198"/>
  <c r="G198"/>
  <c r="E198"/>
  <c r="D198"/>
  <c r="C198"/>
  <c r="B198"/>
  <c r="A198"/>
  <c r="K197"/>
  <c r="J197"/>
  <c r="I197"/>
  <c r="H197"/>
  <c r="G197"/>
  <c r="E197"/>
  <c r="D197"/>
  <c r="C197"/>
  <c r="B197"/>
  <c r="A197"/>
  <c r="K196"/>
  <c r="J196"/>
  <c r="I196"/>
  <c r="H196"/>
  <c r="G196"/>
  <c r="E196"/>
  <c r="D196"/>
  <c r="C196"/>
  <c r="B196"/>
  <c r="A196"/>
  <c r="K195"/>
  <c r="J195"/>
  <c r="I195"/>
  <c r="H195"/>
  <c r="G195"/>
  <c r="F195"/>
  <c r="E195"/>
  <c r="D195"/>
  <c r="C195"/>
  <c r="B195"/>
  <c r="A195"/>
  <c r="K194"/>
  <c r="J194"/>
  <c r="I194"/>
  <c r="H194"/>
  <c r="G194"/>
  <c r="E194"/>
  <c r="D194"/>
  <c r="C194"/>
  <c r="B194"/>
  <c r="A194"/>
  <c r="K193"/>
  <c r="J193"/>
  <c r="I193"/>
  <c r="H193"/>
  <c r="G193"/>
  <c r="F193"/>
  <c r="E193"/>
  <c r="D193"/>
  <c r="C193"/>
  <c r="B193"/>
  <c r="A193"/>
  <c r="K192"/>
  <c r="J192"/>
  <c r="I192"/>
  <c r="H192"/>
  <c r="G192"/>
  <c r="E192"/>
  <c r="D192"/>
  <c r="C192"/>
  <c r="B192"/>
  <c r="A192"/>
  <c r="K191"/>
  <c r="J191"/>
  <c r="I191"/>
  <c r="H191"/>
  <c r="G191"/>
  <c r="E191"/>
  <c r="D191"/>
  <c r="C191"/>
  <c r="B191"/>
  <c r="A191"/>
  <c r="K190"/>
  <c r="J190"/>
  <c r="I190"/>
  <c r="H190"/>
  <c r="G190"/>
  <c r="E190"/>
  <c r="D190"/>
  <c r="C190"/>
  <c r="B190"/>
  <c r="A190"/>
  <c r="K189"/>
  <c r="J189"/>
  <c r="I189"/>
  <c r="H189"/>
  <c r="G189"/>
  <c r="E189"/>
  <c r="D189"/>
  <c r="C189"/>
  <c r="B189"/>
  <c r="A189"/>
  <c r="K188"/>
  <c r="J188"/>
  <c r="I188"/>
  <c r="H188"/>
  <c r="G188"/>
  <c r="F188"/>
  <c r="E188"/>
  <c r="D188"/>
  <c r="C188"/>
  <c r="B188"/>
  <c r="A188"/>
  <c r="K187"/>
  <c r="J187"/>
  <c r="I187"/>
  <c r="H187"/>
  <c r="G187"/>
  <c r="E187"/>
  <c r="D187"/>
  <c r="C187"/>
  <c r="B187"/>
  <c r="A187"/>
  <c r="K186"/>
  <c r="J186"/>
  <c r="I186"/>
  <c r="H186"/>
  <c r="G186"/>
  <c r="E186"/>
  <c r="D186"/>
  <c r="C186"/>
  <c r="B186"/>
  <c r="A186"/>
  <c r="K185"/>
  <c r="J185"/>
  <c r="I185"/>
  <c r="H185"/>
  <c r="G185"/>
  <c r="F185"/>
  <c r="E185"/>
  <c r="D185"/>
  <c r="C185"/>
  <c r="B185"/>
  <c r="A185"/>
  <c r="K184"/>
  <c r="J184"/>
  <c r="I184"/>
  <c r="H184"/>
  <c r="G184"/>
  <c r="E184"/>
  <c r="D184"/>
  <c r="C184"/>
  <c r="B184"/>
  <c r="A184"/>
  <c r="K183"/>
  <c r="J183"/>
  <c r="I183"/>
  <c r="H183"/>
  <c r="G183"/>
  <c r="E183"/>
  <c r="D183"/>
  <c r="C183"/>
  <c r="B183"/>
  <c r="A183"/>
  <c r="K182"/>
  <c r="J182"/>
  <c r="I182"/>
  <c r="H182"/>
  <c r="G182"/>
  <c r="E182"/>
  <c r="D182"/>
  <c r="C182"/>
  <c r="B182"/>
  <c r="A182"/>
  <c r="K181"/>
  <c r="J181"/>
  <c r="I181"/>
  <c r="H181"/>
  <c r="G181"/>
  <c r="F181"/>
  <c r="E181"/>
  <c r="D181"/>
  <c r="C181"/>
  <c r="B181"/>
  <c r="A181"/>
  <c r="K180"/>
  <c r="J180"/>
  <c r="I180"/>
  <c r="H180"/>
  <c r="G180"/>
  <c r="E180"/>
  <c r="D180"/>
  <c r="C180"/>
  <c r="B180"/>
  <c r="A180"/>
  <c r="K179"/>
  <c r="J179"/>
  <c r="I179"/>
  <c r="H179"/>
  <c r="G179"/>
  <c r="E179"/>
  <c r="D179"/>
  <c r="C179"/>
  <c r="B179"/>
  <c r="A179"/>
  <c r="K178"/>
  <c r="J178"/>
  <c r="I178"/>
  <c r="H178"/>
  <c r="G178"/>
  <c r="E178"/>
  <c r="D178"/>
  <c r="C178"/>
  <c r="B178"/>
  <c r="A178"/>
  <c r="K177"/>
  <c r="J177"/>
  <c r="I177"/>
  <c r="H177"/>
  <c r="G177"/>
  <c r="F177"/>
  <c r="E177"/>
  <c r="D177"/>
  <c r="C177"/>
  <c r="B177"/>
  <c r="A177"/>
  <c r="K176"/>
  <c r="J176"/>
  <c r="I176"/>
  <c r="H176"/>
  <c r="G176"/>
  <c r="E176"/>
  <c r="D176"/>
  <c r="C176"/>
  <c r="B176"/>
  <c r="A176"/>
  <c r="K175"/>
  <c r="J175"/>
  <c r="I175"/>
  <c r="H175"/>
  <c r="G175"/>
  <c r="E175"/>
  <c r="D175"/>
  <c r="C175"/>
  <c r="B175"/>
  <c r="A175"/>
  <c r="K174"/>
  <c r="J174"/>
  <c r="I174"/>
  <c r="H174"/>
  <c r="G174"/>
  <c r="E174"/>
  <c r="D174"/>
  <c r="C174"/>
  <c r="B174"/>
  <c r="A174"/>
  <c r="K173"/>
  <c r="J173"/>
  <c r="I173"/>
  <c r="H173"/>
  <c r="G173"/>
  <c r="F173"/>
  <c r="E173"/>
  <c r="D173"/>
  <c r="C173"/>
  <c r="B173"/>
  <c r="A173"/>
  <c r="K172"/>
  <c r="J172"/>
  <c r="I172"/>
  <c r="H172"/>
  <c r="G172"/>
  <c r="E172"/>
  <c r="D172"/>
  <c r="C172"/>
  <c r="B172"/>
  <c r="A172"/>
  <c r="K171"/>
  <c r="J171"/>
  <c r="I171"/>
  <c r="H171"/>
  <c r="G171"/>
  <c r="E171"/>
  <c r="D171"/>
  <c r="C171"/>
  <c r="B171"/>
  <c r="A171"/>
  <c r="K170"/>
  <c r="J170"/>
  <c r="I170"/>
  <c r="H170"/>
  <c r="G170"/>
  <c r="E170"/>
  <c r="D170"/>
  <c r="C170"/>
  <c r="B170"/>
  <c r="A170"/>
  <c r="K169"/>
  <c r="J169"/>
  <c r="I169"/>
  <c r="H169"/>
  <c r="G169"/>
  <c r="E169"/>
  <c r="D169"/>
  <c r="C169"/>
  <c r="B169"/>
  <c r="A169"/>
  <c r="K168"/>
  <c r="J168"/>
  <c r="I168"/>
  <c r="H168"/>
  <c r="G168"/>
  <c r="E168"/>
  <c r="D168"/>
  <c r="C168"/>
  <c r="B168"/>
  <c r="A168"/>
  <c r="K167"/>
  <c r="J167"/>
  <c r="I167"/>
  <c r="H167"/>
  <c r="G167"/>
  <c r="E167"/>
  <c r="D167"/>
  <c r="C167"/>
  <c r="B167"/>
  <c r="A167"/>
  <c r="K166"/>
  <c r="J166"/>
  <c r="I166"/>
  <c r="H166"/>
  <c r="G166"/>
  <c r="E166"/>
  <c r="D166"/>
  <c r="C166"/>
  <c r="B166"/>
  <c r="A166"/>
  <c r="K165"/>
  <c r="J165"/>
  <c r="I165"/>
  <c r="H165"/>
  <c r="G165"/>
  <c r="F165"/>
  <c r="E165"/>
  <c r="D165"/>
  <c r="C165"/>
  <c r="B165"/>
  <c r="A165"/>
  <c r="K164"/>
  <c r="J164"/>
  <c r="I164"/>
  <c r="H164"/>
  <c r="G164"/>
  <c r="F164"/>
  <c r="E164"/>
  <c r="D164"/>
  <c r="C164"/>
  <c r="B164"/>
  <c r="A164"/>
  <c r="K163"/>
  <c r="J163"/>
  <c r="I163"/>
  <c r="H163"/>
  <c r="G163"/>
  <c r="E163"/>
  <c r="D163"/>
  <c r="C163"/>
  <c r="B163"/>
  <c r="A163"/>
  <c r="K162"/>
  <c r="J162"/>
  <c r="I162"/>
  <c r="H162"/>
  <c r="G162"/>
  <c r="E162"/>
  <c r="D162"/>
  <c r="C162"/>
  <c r="B162"/>
  <c r="A162"/>
  <c r="K161"/>
  <c r="J161"/>
  <c r="I161"/>
  <c r="H161"/>
  <c r="G161"/>
  <c r="E161"/>
  <c r="D161"/>
  <c r="C161"/>
  <c r="B161"/>
  <c r="A161"/>
  <c r="K160"/>
  <c r="J160"/>
  <c r="I160"/>
  <c r="H160"/>
  <c r="G160"/>
  <c r="F160"/>
  <c r="E160"/>
  <c r="D160"/>
  <c r="C160"/>
  <c r="B160"/>
  <c r="A160"/>
  <c r="K159"/>
  <c r="J159"/>
  <c r="I159"/>
  <c r="H159"/>
  <c r="G159"/>
  <c r="E159"/>
  <c r="D159"/>
  <c r="C159"/>
  <c r="B159"/>
  <c r="A159"/>
  <c r="K158"/>
  <c r="J158"/>
  <c r="I158"/>
  <c r="H158"/>
  <c r="G158"/>
  <c r="E158"/>
  <c r="D158"/>
  <c r="C158"/>
  <c r="B158"/>
  <c r="A158"/>
  <c r="K157"/>
  <c r="J157"/>
  <c r="I157"/>
  <c r="H157"/>
  <c r="G157"/>
  <c r="E157"/>
  <c r="D157"/>
  <c r="C157"/>
  <c r="B157"/>
  <c r="A157"/>
  <c r="K156"/>
  <c r="J156"/>
  <c r="I156"/>
  <c r="H156"/>
  <c r="G156"/>
  <c r="F156"/>
  <c r="E156"/>
  <c r="D156"/>
  <c r="C156"/>
  <c r="B156"/>
  <c r="A156"/>
  <c r="K155"/>
  <c r="J155"/>
  <c r="I155"/>
  <c r="H155"/>
  <c r="G155"/>
  <c r="E155"/>
  <c r="D155"/>
  <c r="C155"/>
  <c r="B155"/>
  <c r="A155"/>
  <c r="K154"/>
  <c r="J154"/>
  <c r="I154"/>
  <c r="H154"/>
  <c r="G154"/>
  <c r="E154"/>
  <c r="D154"/>
  <c r="C154"/>
  <c r="B154"/>
  <c r="A154"/>
  <c r="K153"/>
  <c r="J153"/>
  <c r="I153"/>
  <c r="H153"/>
  <c r="G153"/>
  <c r="E153"/>
  <c r="D153"/>
  <c r="C153"/>
  <c r="B153"/>
  <c r="A153"/>
  <c r="K152"/>
  <c r="J152"/>
  <c r="I152"/>
  <c r="H152"/>
  <c r="G152"/>
  <c r="E152"/>
  <c r="D152"/>
  <c r="C152"/>
  <c r="B152"/>
  <c r="A152"/>
  <c r="K151"/>
  <c r="J151"/>
  <c r="I151"/>
  <c r="H151"/>
  <c r="G151"/>
  <c r="E151"/>
  <c r="D151"/>
  <c r="C151"/>
  <c r="B151"/>
  <c r="A151"/>
  <c r="K150"/>
  <c r="J150"/>
  <c r="I150"/>
  <c r="H150"/>
  <c r="G150"/>
  <c r="E150"/>
  <c r="D150"/>
  <c r="C150"/>
  <c r="B150"/>
  <c r="A150"/>
  <c r="K149"/>
  <c r="J149"/>
  <c r="I149"/>
  <c r="H149"/>
  <c r="G149"/>
  <c r="E149"/>
  <c r="D149"/>
  <c r="C149"/>
  <c r="B149"/>
  <c r="A149"/>
  <c r="K148"/>
  <c r="J148"/>
  <c r="I148"/>
  <c r="H148"/>
  <c r="G148"/>
  <c r="F148"/>
  <c r="E148"/>
  <c r="D148"/>
  <c r="C148"/>
  <c r="B148"/>
  <c r="A148"/>
  <c r="K147"/>
  <c r="J147"/>
  <c r="I147"/>
  <c r="H147"/>
  <c r="G147"/>
  <c r="E147"/>
  <c r="D147"/>
  <c r="C147"/>
  <c r="B147"/>
  <c r="A147"/>
  <c r="K146"/>
  <c r="J146"/>
  <c r="I146"/>
  <c r="H146"/>
  <c r="G146"/>
  <c r="E146"/>
  <c r="D146"/>
  <c r="C146"/>
  <c r="B146"/>
  <c r="A146"/>
  <c r="K145"/>
  <c r="J145"/>
  <c r="I145"/>
  <c r="H145"/>
  <c r="G145"/>
  <c r="F145"/>
  <c r="E145"/>
  <c r="D145"/>
  <c r="C145"/>
  <c r="B145"/>
  <c r="A145"/>
  <c r="K144"/>
  <c r="J144"/>
  <c r="I144"/>
  <c r="H144"/>
  <c r="G144"/>
  <c r="E144"/>
  <c r="D144"/>
  <c r="C144"/>
  <c r="B144"/>
  <c r="A144"/>
  <c r="K143"/>
  <c r="J143"/>
  <c r="I143"/>
  <c r="H143"/>
  <c r="G143"/>
  <c r="E143"/>
  <c r="D143"/>
  <c r="C143"/>
  <c r="B143"/>
  <c r="A143"/>
  <c r="K142"/>
  <c r="J142"/>
  <c r="I142"/>
  <c r="H142"/>
  <c r="G142"/>
  <c r="E142"/>
  <c r="D142"/>
  <c r="C142"/>
  <c r="B142"/>
  <c r="A142"/>
  <c r="K141"/>
  <c r="J141"/>
  <c r="I141"/>
  <c r="H141"/>
  <c r="G141"/>
  <c r="E141"/>
  <c r="D141"/>
  <c r="C141"/>
  <c r="B141"/>
  <c r="A141"/>
  <c r="K140"/>
  <c r="J140"/>
  <c r="I140"/>
  <c r="H140"/>
  <c r="G140"/>
  <c r="F140"/>
  <c r="E140"/>
  <c r="D140"/>
  <c r="C140"/>
  <c r="B140"/>
  <c r="A140"/>
  <c r="K139"/>
  <c r="J139"/>
  <c r="I139"/>
  <c r="H139"/>
  <c r="G139"/>
  <c r="E139"/>
  <c r="D139"/>
  <c r="C139"/>
  <c r="B139"/>
  <c r="A139"/>
  <c r="K138"/>
  <c r="J138"/>
  <c r="I138"/>
  <c r="H138"/>
  <c r="G138"/>
  <c r="E138"/>
  <c r="D138"/>
  <c r="C138"/>
  <c r="B138"/>
  <c r="A138"/>
  <c r="K137"/>
  <c r="J137"/>
  <c r="I137"/>
  <c r="H137"/>
  <c r="G137"/>
  <c r="F137"/>
  <c r="E137"/>
  <c r="D137"/>
  <c r="C137"/>
  <c r="B137"/>
  <c r="A137"/>
  <c r="K136"/>
  <c r="J136"/>
  <c r="I136"/>
  <c r="H136"/>
  <c r="G136"/>
  <c r="E136"/>
  <c r="D136"/>
  <c r="C136"/>
  <c r="B136"/>
  <c r="A136"/>
  <c r="K135"/>
  <c r="J135"/>
  <c r="I135"/>
  <c r="H135"/>
  <c r="G135"/>
  <c r="E135"/>
  <c r="D135"/>
  <c r="C135"/>
  <c r="B135"/>
  <c r="A135"/>
  <c r="K134"/>
  <c r="J134"/>
  <c r="I134"/>
  <c r="H134"/>
  <c r="G134"/>
  <c r="F134"/>
  <c r="E134"/>
  <c r="D134"/>
  <c r="C134"/>
  <c r="B134"/>
  <c r="A134"/>
  <c r="K133"/>
  <c r="J133"/>
  <c r="I133"/>
  <c r="H133"/>
  <c r="G133"/>
  <c r="F133"/>
  <c r="E133"/>
  <c r="D133"/>
  <c r="C133"/>
  <c r="B133"/>
  <c r="A133"/>
  <c r="K132"/>
  <c r="J132"/>
  <c r="I132"/>
  <c r="H132"/>
  <c r="G132"/>
  <c r="E132"/>
  <c r="D132"/>
  <c r="C132"/>
  <c r="B132"/>
  <c r="A132"/>
  <c r="K131"/>
  <c r="J131"/>
  <c r="I131"/>
  <c r="H131"/>
  <c r="G131"/>
  <c r="E131"/>
  <c r="D131"/>
  <c r="C131"/>
  <c r="B131"/>
  <c r="A131"/>
  <c r="K130"/>
  <c r="J130"/>
  <c r="I130"/>
  <c r="H130"/>
  <c r="G130"/>
  <c r="E130"/>
  <c r="D130"/>
  <c r="C130"/>
  <c r="B130"/>
  <c r="A130"/>
  <c r="K129"/>
  <c r="J129"/>
  <c r="I129"/>
  <c r="H129"/>
  <c r="G129"/>
  <c r="E129"/>
  <c r="D129"/>
  <c r="C129"/>
  <c r="B129"/>
  <c r="A129"/>
  <c r="K128"/>
  <c r="J128"/>
  <c r="I128"/>
  <c r="H128"/>
  <c r="G128"/>
  <c r="E128"/>
  <c r="D128"/>
  <c r="C128"/>
  <c r="B128"/>
  <c r="A128"/>
  <c r="K127"/>
  <c r="J127"/>
  <c r="I127"/>
  <c r="H127"/>
  <c r="G127"/>
  <c r="E127"/>
  <c r="D127"/>
  <c r="C127"/>
  <c r="B127"/>
  <c r="A127"/>
  <c r="K126"/>
  <c r="J126"/>
  <c r="I126"/>
  <c r="H126"/>
  <c r="G126"/>
  <c r="E126"/>
  <c r="D126"/>
  <c r="C126"/>
  <c r="B126"/>
  <c r="A126"/>
  <c r="K125"/>
  <c r="J125"/>
  <c r="I125"/>
  <c r="H125"/>
  <c r="G125"/>
  <c r="F125"/>
  <c r="E125"/>
  <c r="D125"/>
  <c r="C125"/>
  <c r="B125"/>
  <c r="A125"/>
  <c r="K124"/>
  <c r="J124"/>
  <c r="I124"/>
  <c r="H124"/>
  <c r="G124"/>
  <c r="F124"/>
  <c r="E124"/>
  <c r="D124"/>
  <c r="C124"/>
  <c r="B124"/>
  <c r="A124"/>
  <c r="K123"/>
  <c r="J123"/>
  <c r="I123"/>
  <c r="H123"/>
  <c r="G123"/>
  <c r="F123"/>
  <c r="E123"/>
  <c r="D123"/>
  <c r="C123"/>
  <c r="B123"/>
  <c r="A123"/>
  <c r="K122"/>
  <c r="J122"/>
  <c r="I122"/>
  <c r="G122"/>
  <c r="E122"/>
  <c r="D122"/>
  <c r="C122"/>
  <c r="B122"/>
  <c r="A122"/>
  <c r="K121"/>
  <c r="J121"/>
  <c r="I121"/>
  <c r="H121"/>
  <c r="G121"/>
  <c r="E121"/>
  <c r="D121"/>
  <c r="C121"/>
  <c r="B121"/>
  <c r="A121"/>
  <c r="K120"/>
  <c r="J120"/>
  <c r="I120"/>
  <c r="H120"/>
  <c r="G120"/>
  <c r="E120"/>
  <c r="D120"/>
  <c r="C120"/>
  <c r="B120"/>
  <c r="A120"/>
  <c r="K119"/>
  <c r="J119"/>
  <c r="I119"/>
  <c r="H119"/>
  <c r="G119"/>
  <c r="F119"/>
  <c r="E119"/>
  <c r="D119"/>
  <c r="C119"/>
  <c r="B119"/>
  <c r="A119"/>
  <c r="K118"/>
  <c r="J118"/>
  <c r="I118"/>
  <c r="H118"/>
  <c r="G118"/>
  <c r="E118"/>
  <c r="D118"/>
  <c r="C118"/>
  <c r="B118"/>
  <c r="A118"/>
  <c r="K117"/>
  <c r="J117"/>
  <c r="I117"/>
  <c r="H117"/>
  <c r="G117"/>
  <c r="E117"/>
  <c r="D117"/>
  <c r="C117"/>
  <c r="B117"/>
  <c r="A117"/>
  <c r="K116"/>
  <c r="J116"/>
  <c r="I116"/>
  <c r="H116"/>
  <c r="G116"/>
  <c r="E116"/>
  <c r="D116"/>
  <c r="C116"/>
  <c r="B116"/>
  <c r="A116"/>
  <c r="K115"/>
  <c r="J115"/>
  <c r="I115"/>
  <c r="H115"/>
  <c r="G115"/>
  <c r="E115"/>
  <c r="D115"/>
  <c r="C115"/>
  <c r="B115"/>
  <c r="A115"/>
  <c r="K114"/>
  <c r="J114"/>
  <c r="I114"/>
  <c r="H114"/>
  <c r="G114"/>
  <c r="F114"/>
  <c r="E114"/>
  <c r="D114"/>
  <c r="C114"/>
  <c r="B114"/>
  <c r="A114"/>
  <c r="K113"/>
  <c r="J113"/>
  <c r="I113"/>
  <c r="H113"/>
  <c r="G113"/>
  <c r="E113"/>
  <c r="D113"/>
  <c r="C113"/>
  <c r="B113"/>
  <c r="A113"/>
  <c r="K112"/>
  <c r="J112"/>
  <c r="I112"/>
  <c r="H112"/>
  <c r="G112"/>
  <c r="E112"/>
  <c r="D112"/>
  <c r="C112"/>
  <c r="B112"/>
  <c r="A112"/>
  <c r="K111"/>
  <c r="J111"/>
  <c r="I111"/>
  <c r="H111"/>
  <c r="G111"/>
  <c r="F111"/>
  <c r="E111"/>
  <c r="D111"/>
  <c r="C111"/>
  <c r="B111"/>
  <c r="A111"/>
  <c r="K110"/>
  <c r="J110"/>
  <c r="I110"/>
  <c r="H110"/>
  <c r="G110"/>
  <c r="E110"/>
  <c r="D110"/>
  <c r="C110"/>
  <c r="B110"/>
  <c r="A110"/>
  <c r="K109"/>
  <c r="J109"/>
  <c r="I109"/>
  <c r="H109"/>
  <c r="G109"/>
  <c r="E109"/>
  <c r="D109"/>
  <c r="C109"/>
  <c r="B109"/>
  <c r="A109"/>
  <c r="K108"/>
  <c r="J108"/>
  <c r="I108"/>
  <c r="H108"/>
  <c r="G108"/>
  <c r="E108"/>
  <c r="D108"/>
  <c r="C108"/>
  <c r="B108"/>
  <c r="A108"/>
  <c r="K107"/>
  <c r="J107"/>
  <c r="I107"/>
  <c r="H107"/>
  <c r="G107"/>
  <c r="E107"/>
  <c r="D107"/>
  <c r="C107"/>
  <c r="B107"/>
  <c r="A107"/>
  <c r="K106"/>
  <c r="J106"/>
  <c r="I106"/>
  <c r="H106"/>
  <c r="G106"/>
  <c r="E106"/>
  <c r="D106"/>
  <c r="C106"/>
  <c r="B106"/>
  <c r="A106"/>
  <c r="K105"/>
  <c r="J105"/>
  <c r="I105"/>
  <c r="H105"/>
  <c r="G105"/>
  <c r="F105"/>
  <c r="E105"/>
  <c r="D105"/>
  <c r="C105"/>
  <c r="B105"/>
  <c r="A105"/>
  <c r="K104"/>
  <c r="J104"/>
  <c r="I104"/>
  <c r="H104"/>
  <c r="G104"/>
  <c r="E104"/>
  <c r="D104"/>
  <c r="C104"/>
  <c r="B104"/>
  <c r="A104"/>
  <c r="K103"/>
  <c r="J103"/>
  <c r="I103"/>
  <c r="H103"/>
  <c r="G103"/>
  <c r="E103"/>
  <c r="D103"/>
  <c r="C103"/>
  <c r="B103"/>
  <c r="A103"/>
  <c r="K102"/>
  <c r="J102"/>
  <c r="I102"/>
  <c r="H102"/>
  <c r="G102"/>
  <c r="F102"/>
  <c r="E102"/>
  <c r="D102"/>
  <c r="C102"/>
  <c r="B102"/>
  <c r="A102"/>
  <c r="K101"/>
  <c r="J101"/>
  <c r="I101"/>
  <c r="H101"/>
  <c r="G101"/>
  <c r="F101"/>
  <c r="E101"/>
  <c r="D101"/>
  <c r="C101"/>
  <c r="B101"/>
  <c r="A101"/>
  <c r="K100"/>
  <c r="J100"/>
  <c r="I100"/>
  <c r="H100"/>
  <c r="G100"/>
  <c r="E100"/>
  <c r="D100"/>
  <c r="C100"/>
  <c r="B100"/>
  <c r="A100"/>
  <c r="K99"/>
  <c r="J99"/>
  <c r="I99"/>
  <c r="H99"/>
  <c r="G99"/>
  <c r="E99"/>
  <c r="D99"/>
  <c r="C99"/>
  <c r="B99"/>
  <c r="A99"/>
  <c r="K98"/>
  <c r="J98"/>
  <c r="I98"/>
  <c r="H98"/>
  <c r="G98"/>
  <c r="E98"/>
  <c r="D98"/>
  <c r="C98"/>
  <c r="B98"/>
  <c r="A98"/>
  <c r="K97"/>
  <c r="J97"/>
  <c r="I97"/>
  <c r="H97"/>
  <c r="G97"/>
  <c r="F97"/>
  <c r="E97"/>
  <c r="D97"/>
  <c r="C97"/>
  <c r="B97"/>
  <c r="A97"/>
  <c r="K96"/>
  <c r="J96"/>
  <c r="I96"/>
  <c r="H96"/>
  <c r="G96"/>
  <c r="E96"/>
  <c r="D96"/>
  <c r="C96"/>
  <c r="B96"/>
  <c r="A96"/>
  <c r="K95"/>
  <c r="J95"/>
  <c r="I95"/>
  <c r="H95"/>
  <c r="G95"/>
  <c r="E95"/>
  <c r="D95"/>
  <c r="C95"/>
  <c r="B95"/>
  <c r="A95"/>
  <c r="K94"/>
  <c r="J94"/>
  <c r="I94"/>
  <c r="H94"/>
  <c r="G94"/>
  <c r="E94"/>
  <c r="D94"/>
  <c r="C94"/>
  <c r="B94"/>
  <c r="A94"/>
  <c r="K93"/>
  <c r="J93"/>
  <c r="I93"/>
  <c r="H93"/>
  <c r="G93"/>
  <c r="E93"/>
  <c r="D93"/>
  <c r="C93"/>
  <c r="B93"/>
  <c r="A93"/>
  <c r="K92"/>
  <c r="J92"/>
  <c r="I92"/>
  <c r="H92"/>
  <c r="G92"/>
  <c r="F92"/>
  <c r="E92"/>
  <c r="D92"/>
  <c r="C92"/>
  <c r="B92"/>
  <c r="A92"/>
  <c r="K91"/>
  <c r="J91"/>
  <c r="I91"/>
  <c r="H91"/>
  <c r="G91"/>
  <c r="E91"/>
  <c r="D91"/>
  <c r="C91"/>
  <c r="B91"/>
  <c r="A91"/>
  <c r="K90"/>
  <c r="J90"/>
  <c r="I90"/>
  <c r="H90"/>
  <c r="G90"/>
  <c r="E90"/>
  <c r="D90"/>
  <c r="C90"/>
  <c r="B90"/>
  <c r="A90"/>
  <c r="K89"/>
  <c r="J89"/>
  <c r="I89"/>
  <c r="H89"/>
  <c r="G89"/>
  <c r="E89"/>
  <c r="D89"/>
  <c r="C89"/>
  <c r="B89"/>
  <c r="A89"/>
  <c r="K88"/>
  <c r="J88"/>
  <c r="I88"/>
  <c r="H88"/>
  <c r="G88"/>
  <c r="E88"/>
  <c r="D88"/>
  <c r="C88"/>
  <c r="B88"/>
  <c r="A88"/>
  <c r="K87"/>
  <c r="J87"/>
  <c r="I87"/>
  <c r="H87"/>
  <c r="G87"/>
  <c r="F87"/>
  <c r="E87"/>
  <c r="D87"/>
  <c r="C87"/>
  <c r="B87"/>
  <c r="A87"/>
  <c r="K86"/>
  <c r="J86"/>
  <c r="I86"/>
  <c r="H86"/>
  <c r="G86"/>
  <c r="E86"/>
  <c r="D86"/>
  <c r="C86"/>
  <c r="B86"/>
  <c r="A86"/>
  <c r="K85"/>
  <c r="J85"/>
  <c r="I85"/>
  <c r="H85"/>
  <c r="G85"/>
  <c r="E85"/>
  <c r="D85"/>
  <c r="C85"/>
  <c r="B85"/>
  <c r="A85"/>
  <c r="K84"/>
  <c r="J84"/>
  <c r="I84"/>
  <c r="H84"/>
  <c r="G84"/>
  <c r="E84"/>
  <c r="D84"/>
  <c r="C84"/>
  <c r="B84"/>
  <c r="A84"/>
  <c r="K83"/>
  <c r="J83"/>
  <c r="I83"/>
  <c r="H83"/>
  <c r="G83"/>
  <c r="E83"/>
  <c r="D83"/>
  <c r="C83"/>
  <c r="B83"/>
  <c r="A83"/>
  <c r="K82"/>
  <c r="J82"/>
  <c r="I82"/>
  <c r="H82"/>
  <c r="G82"/>
  <c r="F82"/>
  <c r="E82"/>
  <c r="D82"/>
  <c r="C82"/>
  <c r="B82"/>
  <c r="A82"/>
  <c r="K81"/>
  <c r="J81"/>
  <c r="I81"/>
  <c r="H81"/>
  <c r="G81"/>
  <c r="E81"/>
  <c r="D81"/>
  <c r="C81"/>
  <c r="B81"/>
  <c r="A81"/>
  <c r="K80"/>
  <c r="J80"/>
  <c r="I80"/>
  <c r="H80"/>
  <c r="G80"/>
  <c r="E80"/>
  <c r="D80"/>
  <c r="C80"/>
  <c r="B80"/>
  <c r="A80"/>
  <c r="K79"/>
  <c r="J79"/>
  <c r="I79"/>
  <c r="H79"/>
  <c r="G79"/>
  <c r="E79"/>
  <c r="D79"/>
  <c r="C79"/>
  <c r="B79"/>
  <c r="A79"/>
  <c r="K78"/>
  <c r="J78"/>
  <c r="I78"/>
  <c r="H78"/>
  <c r="G78"/>
  <c r="E78"/>
  <c r="D78"/>
  <c r="C78"/>
  <c r="B78"/>
  <c r="A78"/>
  <c r="K77"/>
  <c r="J77"/>
  <c r="I77"/>
  <c r="H77"/>
  <c r="G77"/>
  <c r="F77"/>
  <c r="E77"/>
  <c r="D77"/>
  <c r="C77"/>
  <c r="B77"/>
  <c r="A77"/>
  <c r="K76"/>
  <c r="J76"/>
  <c r="I76"/>
  <c r="H76"/>
  <c r="G76"/>
  <c r="E76"/>
  <c r="D76"/>
  <c r="C76"/>
  <c r="B76"/>
  <c r="A76"/>
  <c r="K75"/>
  <c r="J75"/>
  <c r="I75"/>
  <c r="H75"/>
  <c r="G75"/>
  <c r="E75"/>
  <c r="D75"/>
  <c r="C75"/>
  <c r="B75"/>
  <c r="A75"/>
  <c r="K74"/>
  <c r="J74"/>
  <c r="I74"/>
  <c r="H74"/>
  <c r="G74"/>
  <c r="F74"/>
  <c r="E74"/>
  <c r="D74"/>
  <c r="C74"/>
  <c r="B74"/>
  <c r="A74"/>
  <c r="K73"/>
  <c r="J73"/>
  <c r="I73"/>
  <c r="H73"/>
  <c r="G73"/>
  <c r="F73"/>
  <c r="E73"/>
  <c r="D73"/>
  <c r="C73"/>
  <c r="B73"/>
  <c r="A73"/>
  <c r="K72"/>
  <c r="J72"/>
  <c r="I72"/>
  <c r="H72"/>
  <c r="G72"/>
  <c r="E72"/>
  <c r="D72"/>
  <c r="C72"/>
  <c r="B72"/>
  <c r="A72"/>
  <c r="K71"/>
  <c r="J71"/>
  <c r="I71"/>
  <c r="H71"/>
  <c r="G71"/>
  <c r="E71"/>
  <c r="D71"/>
  <c r="C71"/>
  <c r="B71"/>
  <c r="A71"/>
  <c r="K70"/>
  <c r="J70"/>
  <c r="I70"/>
  <c r="H70"/>
  <c r="G70"/>
  <c r="F70"/>
  <c r="E70"/>
  <c r="D70"/>
  <c r="C70"/>
  <c r="B70"/>
  <c r="A70"/>
  <c r="K69"/>
  <c r="J69"/>
  <c r="I69"/>
  <c r="H69"/>
  <c r="G69"/>
  <c r="E69"/>
  <c r="D69"/>
  <c r="C69"/>
  <c r="B69"/>
  <c r="A69"/>
  <c r="K68"/>
  <c r="J68"/>
  <c r="I68"/>
  <c r="H68"/>
  <c r="G68"/>
  <c r="E68"/>
  <c r="D68"/>
  <c r="C68"/>
  <c r="B68"/>
  <c r="A68"/>
  <c r="K67"/>
  <c r="J67"/>
  <c r="I67"/>
  <c r="H67"/>
  <c r="G67"/>
  <c r="E67"/>
  <c r="D67"/>
  <c r="C67"/>
  <c r="B67"/>
  <c r="A67"/>
  <c r="K66"/>
  <c r="J66"/>
  <c r="I66"/>
  <c r="H66"/>
  <c r="G66"/>
  <c r="F66"/>
  <c r="E66"/>
  <c r="D66"/>
  <c r="C66"/>
  <c r="B66"/>
  <c r="A66"/>
  <c r="K65"/>
  <c r="J65"/>
  <c r="I65"/>
  <c r="H65"/>
  <c r="G65"/>
  <c r="E65"/>
  <c r="D65"/>
  <c r="C65"/>
  <c r="B65"/>
  <c r="A65"/>
  <c r="K64"/>
  <c r="J64"/>
  <c r="I64"/>
  <c r="H64"/>
  <c r="G64"/>
  <c r="E64"/>
  <c r="D64"/>
  <c r="C64"/>
  <c r="B64"/>
  <c r="A64"/>
  <c r="K63"/>
  <c r="J63"/>
  <c r="I63"/>
  <c r="H63"/>
  <c r="G63"/>
  <c r="E63"/>
  <c r="D63"/>
  <c r="C63"/>
  <c r="B63"/>
  <c r="A63"/>
  <c r="K62"/>
  <c r="J62"/>
  <c r="I62"/>
  <c r="H62"/>
  <c r="G62"/>
  <c r="F62"/>
  <c r="E62"/>
  <c r="D62"/>
  <c r="C62"/>
  <c r="B62"/>
  <c r="A62"/>
  <c r="K61"/>
  <c r="J61"/>
  <c r="I61"/>
  <c r="H61"/>
  <c r="G61"/>
  <c r="E61"/>
  <c r="D61"/>
  <c r="C61"/>
  <c r="B61"/>
  <c r="A61"/>
  <c r="K60"/>
  <c r="J60"/>
  <c r="I60"/>
  <c r="H60"/>
  <c r="G60"/>
  <c r="E60"/>
  <c r="D60"/>
  <c r="C60"/>
  <c r="B60"/>
  <c r="A60"/>
  <c r="K59"/>
  <c r="J59"/>
  <c r="I59"/>
  <c r="H59"/>
  <c r="G59"/>
  <c r="F59"/>
  <c r="E59"/>
  <c r="D59"/>
  <c r="C59"/>
  <c r="B59"/>
  <c r="A59"/>
  <c r="K58"/>
  <c r="J58"/>
  <c r="I58"/>
  <c r="H58"/>
  <c r="G58"/>
  <c r="E58"/>
  <c r="D58"/>
  <c r="C58"/>
  <c r="B58"/>
  <c r="A58"/>
  <c r="K57"/>
  <c r="J57"/>
  <c r="I57"/>
  <c r="H57"/>
  <c r="G57"/>
  <c r="E57"/>
  <c r="D57"/>
  <c r="C57"/>
  <c r="B57"/>
  <c r="A57"/>
  <c r="K56"/>
  <c r="J56"/>
  <c r="I56"/>
  <c r="H56"/>
  <c r="G56"/>
  <c r="E56"/>
  <c r="D56"/>
  <c r="C56"/>
  <c r="B56"/>
  <c r="A56"/>
  <c r="K55"/>
  <c r="J55"/>
  <c r="I55"/>
  <c r="H55"/>
  <c r="G55"/>
  <c r="F55"/>
  <c r="E55"/>
  <c r="D55"/>
  <c r="C55"/>
  <c r="B55"/>
  <c r="A55"/>
  <c r="K54"/>
  <c r="J54"/>
  <c r="I54"/>
  <c r="H54"/>
  <c r="G54"/>
  <c r="E54"/>
  <c r="D54"/>
  <c r="C54"/>
  <c r="B54"/>
  <c r="A54"/>
  <c r="K53"/>
  <c r="J53"/>
  <c r="I53"/>
  <c r="H53"/>
  <c r="G53"/>
  <c r="E53"/>
  <c r="D53"/>
  <c r="C53"/>
  <c r="B53"/>
  <c r="A53"/>
  <c r="K52"/>
  <c r="J52"/>
  <c r="I52"/>
  <c r="H52"/>
  <c r="G52"/>
  <c r="E52"/>
  <c r="D52"/>
  <c r="C52"/>
  <c r="B52"/>
  <c r="A52"/>
  <c r="K51"/>
  <c r="J51"/>
  <c r="I51"/>
  <c r="H51"/>
  <c r="G51"/>
  <c r="E51"/>
  <c r="D51"/>
  <c r="C51"/>
  <c r="B51"/>
  <c r="A51"/>
  <c r="K50"/>
  <c r="J50"/>
  <c r="I50"/>
  <c r="H50"/>
  <c r="G50"/>
  <c r="E50"/>
  <c r="D50"/>
  <c r="C50"/>
  <c r="B50"/>
  <c r="A50"/>
  <c r="K49"/>
  <c r="J49"/>
  <c r="I49"/>
  <c r="H49"/>
  <c r="G49"/>
  <c r="E49"/>
  <c r="D49"/>
  <c r="C49"/>
  <c r="B49"/>
  <c r="A49"/>
  <c r="K48"/>
  <c r="J48"/>
  <c r="I48"/>
  <c r="H48"/>
  <c r="G48"/>
  <c r="E48"/>
  <c r="D48"/>
  <c r="C48"/>
  <c r="B48"/>
  <c r="A48"/>
  <c r="K47"/>
  <c r="J47"/>
  <c r="I47"/>
  <c r="H47"/>
  <c r="G47"/>
  <c r="E47"/>
  <c r="D47"/>
  <c r="C47"/>
  <c r="B47"/>
  <c r="A47"/>
  <c r="K46"/>
  <c r="J46"/>
  <c r="I46"/>
  <c r="H46"/>
  <c r="G46"/>
  <c r="E46"/>
  <c r="D46"/>
  <c r="C46"/>
  <c r="B46"/>
  <c r="A46"/>
  <c r="K45"/>
  <c r="J45"/>
  <c r="I45"/>
  <c r="H45"/>
  <c r="G45"/>
  <c r="F45"/>
  <c r="E45"/>
  <c r="D45"/>
  <c r="C45"/>
  <c r="B45"/>
  <c r="A45"/>
  <c r="K44"/>
  <c r="J44"/>
  <c r="I44"/>
  <c r="H44"/>
  <c r="G44"/>
  <c r="E44"/>
  <c r="D44"/>
  <c r="C44"/>
  <c r="B44"/>
  <c r="A44"/>
  <c r="K43"/>
  <c r="J43"/>
  <c r="I43"/>
  <c r="H43"/>
  <c r="G43"/>
  <c r="E43"/>
  <c r="D43"/>
  <c r="C43"/>
  <c r="B43"/>
  <c r="A43"/>
  <c r="K42"/>
  <c r="J42"/>
  <c r="I42"/>
  <c r="H42"/>
  <c r="G42"/>
  <c r="E42"/>
  <c r="D42"/>
  <c r="C42"/>
  <c r="B42"/>
  <c r="A42"/>
  <c r="K41"/>
  <c r="J41"/>
  <c r="I41"/>
  <c r="H41"/>
  <c r="G41"/>
  <c r="E41"/>
  <c r="D41"/>
  <c r="C41"/>
  <c r="B41"/>
  <c r="A41"/>
  <c r="K40"/>
  <c r="J40"/>
  <c r="I40"/>
  <c r="H40"/>
  <c r="G40"/>
  <c r="E40"/>
  <c r="D40"/>
  <c r="C40"/>
  <c r="B40"/>
  <c r="A40"/>
  <c r="K39"/>
  <c r="J39"/>
  <c r="I39"/>
  <c r="H39"/>
  <c r="G39"/>
  <c r="E39"/>
  <c r="D39"/>
  <c r="C39"/>
  <c r="B39"/>
  <c r="A39"/>
  <c r="K38"/>
  <c r="J38"/>
  <c r="I38"/>
  <c r="H38"/>
  <c r="G38"/>
  <c r="F38"/>
  <c r="E38"/>
  <c r="D38"/>
  <c r="C38"/>
  <c r="B38"/>
  <c r="A38"/>
  <c r="K37"/>
  <c r="J37"/>
  <c r="I37"/>
  <c r="H37"/>
  <c r="G37"/>
  <c r="E37"/>
  <c r="D37"/>
  <c r="C37"/>
  <c r="B37"/>
  <c r="A37"/>
  <c r="K36"/>
  <c r="J36"/>
  <c r="I36"/>
  <c r="H36"/>
  <c r="G36"/>
  <c r="E36"/>
  <c r="D36"/>
  <c r="C36"/>
  <c r="B36"/>
  <c r="A36"/>
  <c r="K35"/>
  <c r="J35"/>
  <c r="I35"/>
  <c r="H35"/>
  <c r="G35"/>
  <c r="E35"/>
  <c r="D35"/>
  <c r="C35"/>
  <c r="B35"/>
  <c r="A35"/>
  <c r="K34"/>
  <c r="J34"/>
  <c r="I34"/>
  <c r="H34"/>
  <c r="G34"/>
  <c r="E34"/>
  <c r="D34"/>
  <c r="C34"/>
  <c r="B34"/>
  <c r="A34"/>
  <c r="K33"/>
  <c r="J33"/>
  <c r="I33"/>
  <c r="H33"/>
  <c r="G33"/>
  <c r="F33"/>
  <c r="E33"/>
  <c r="D33"/>
  <c r="C33"/>
  <c r="B33"/>
  <c r="A33"/>
  <c r="K32"/>
  <c r="J32"/>
  <c r="I32"/>
  <c r="H32"/>
  <c r="G32"/>
  <c r="E32"/>
  <c r="D32"/>
  <c r="C32"/>
  <c r="B32"/>
  <c r="A32"/>
  <c r="K31"/>
  <c r="J31"/>
  <c r="I31"/>
  <c r="H31"/>
  <c r="G31"/>
  <c r="E31"/>
  <c r="D31"/>
  <c r="C31"/>
  <c r="B31"/>
  <c r="A31"/>
  <c r="K30"/>
  <c r="J30"/>
  <c r="I30"/>
  <c r="H30"/>
  <c r="G30"/>
  <c r="E30"/>
  <c r="D30"/>
  <c r="C30"/>
  <c r="B30"/>
  <c r="A30"/>
  <c r="K29"/>
  <c r="J29"/>
  <c r="I29"/>
  <c r="H29"/>
  <c r="G29"/>
  <c r="E29"/>
  <c r="D29"/>
  <c r="C29"/>
  <c r="B29"/>
  <c r="A29"/>
  <c r="K28"/>
  <c r="J28"/>
  <c r="I28"/>
  <c r="H28"/>
  <c r="G28"/>
  <c r="F28"/>
  <c r="E28"/>
  <c r="D28"/>
  <c r="C28"/>
  <c r="B28"/>
  <c r="A28"/>
  <c r="K27"/>
  <c r="J27"/>
  <c r="I27"/>
  <c r="H27"/>
  <c r="G27"/>
  <c r="E27"/>
  <c r="D27"/>
  <c r="C27"/>
  <c r="B27"/>
  <c r="A27"/>
  <c r="K26"/>
  <c r="J26"/>
  <c r="I26"/>
  <c r="H26"/>
  <c r="G26"/>
  <c r="E26"/>
  <c r="D26"/>
  <c r="C26"/>
  <c r="B26"/>
  <c r="A26"/>
  <c r="K25"/>
  <c r="J25"/>
  <c r="I25"/>
  <c r="H25"/>
  <c r="G25"/>
  <c r="E25"/>
  <c r="D25"/>
  <c r="C25"/>
  <c r="B25"/>
  <c r="A25"/>
  <c r="K24"/>
  <c r="J24"/>
  <c r="I24"/>
  <c r="H24"/>
  <c r="G24"/>
  <c r="E24"/>
  <c r="D24"/>
  <c r="C24"/>
  <c r="B24"/>
  <c r="A24"/>
  <c r="K23"/>
  <c r="J23"/>
  <c r="I23"/>
  <c r="H23"/>
  <c r="G23"/>
  <c r="E23"/>
  <c r="D23"/>
  <c r="C23"/>
  <c r="B23"/>
  <c r="A23"/>
  <c r="K22"/>
  <c r="J22"/>
  <c r="I22"/>
  <c r="H22"/>
  <c r="G22"/>
  <c r="E22"/>
  <c r="D22"/>
  <c r="C22"/>
  <c r="B22"/>
  <c r="A22"/>
  <c r="K21"/>
  <c r="J21"/>
  <c r="I21"/>
  <c r="H21"/>
  <c r="G21"/>
  <c r="F21"/>
  <c r="E21"/>
  <c r="D21"/>
  <c r="C21"/>
  <c r="B21"/>
  <c r="A21"/>
  <c r="K20"/>
  <c r="J20"/>
  <c r="I20"/>
  <c r="H20"/>
  <c r="G20"/>
  <c r="E20"/>
  <c r="D20"/>
  <c r="C20"/>
  <c r="B20"/>
  <c r="A20"/>
  <c r="K19"/>
  <c r="J19"/>
  <c r="I19"/>
  <c r="H19"/>
  <c r="G19"/>
  <c r="E19"/>
  <c r="D19"/>
  <c r="C19"/>
  <c r="B19"/>
  <c r="A19"/>
  <c r="K18"/>
  <c r="J18"/>
  <c r="I18"/>
  <c r="H18"/>
  <c r="G18"/>
  <c r="E18"/>
  <c r="D18"/>
  <c r="C18"/>
  <c r="B18"/>
  <c r="A18"/>
  <c r="K17"/>
  <c r="J17"/>
  <c r="I17"/>
  <c r="H17"/>
  <c r="G17"/>
  <c r="E17"/>
  <c r="D17"/>
  <c r="C17"/>
  <c r="B17"/>
  <c r="A17"/>
  <c r="K16"/>
  <c r="J16"/>
  <c r="I16"/>
  <c r="H16"/>
  <c r="G16"/>
  <c r="E16"/>
  <c r="D16"/>
  <c r="C16"/>
  <c r="B16"/>
  <c r="A16"/>
  <c r="K15"/>
  <c r="J15"/>
  <c r="I15"/>
  <c r="H15"/>
  <c r="G15"/>
  <c r="E15"/>
  <c r="D15"/>
  <c r="C15"/>
  <c r="B15"/>
  <c r="A15"/>
  <c r="K14"/>
  <c r="J14"/>
  <c r="I14"/>
  <c r="H14"/>
  <c r="G14"/>
  <c r="E14"/>
  <c r="D14"/>
  <c r="C14"/>
  <c r="B14"/>
  <c r="A14"/>
  <c r="K13"/>
  <c r="J13"/>
  <c r="I13"/>
  <c r="H13"/>
  <c r="G13"/>
  <c r="E13"/>
  <c r="D13"/>
  <c r="C13"/>
  <c r="B13"/>
  <c r="A13"/>
  <c r="K12"/>
  <c r="J12"/>
  <c r="I12"/>
  <c r="H12"/>
  <c r="G12"/>
  <c r="F12"/>
  <c r="E12"/>
  <c r="D12"/>
  <c r="C12"/>
  <c r="B12"/>
  <c r="A12"/>
  <c r="K11"/>
  <c r="J11"/>
  <c r="I11"/>
  <c r="H11"/>
  <c r="G11"/>
  <c r="E11"/>
  <c r="D11"/>
  <c r="C11"/>
  <c r="B11"/>
  <c r="A11"/>
  <c r="K10"/>
  <c r="J10"/>
  <c r="I10"/>
  <c r="H10"/>
  <c r="G10"/>
  <c r="E10"/>
  <c r="D10"/>
  <c r="C10"/>
  <c r="B10"/>
  <c r="A10"/>
  <c r="K9"/>
  <c r="J9"/>
  <c r="I9"/>
  <c r="H9"/>
  <c r="G9"/>
  <c r="E9"/>
  <c r="D9"/>
  <c r="C9"/>
  <c r="B9"/>
  <c r="A9"/>
  <c r="K8"/>
  <c r="J8"/>
  <c r="I8"/>
  <c r="H8"/>
  <c r="G8"/>
  <c r="E8"/>
  <c r="D8"/>
  <c r="C8"/>
  <c r="B8"/>
  <c r="A8"/>
  <c r="K7"/>
  <c r="J7"/>
  <c r="I7"/>
  <c r="H7"/>
  <c r="G7"/>
  <c r="F7"/>
  <c r="E7"/>
  <c r="D7"/>
  <c r="C7"/>
  <c r="B7"/>
  <c r="A7"/>
  <c r="K6"/>
  <c r="J6"/>
  <c r="I6"/>
  <c r="H6"/>
  <c r="G6"/>
  <c r="F6"/>
  <c r="E6"/>
  <c r="D6"/>
  <c r="C6"/>
  <c r="B6"/>
  <c r="A6"/>
  <c r="A5"/>
  <c r="A2"/>
  <c r="A3"/>
  <c r="A4"/>
  <c r="A1"/>
  <c r="F110" i="1"/>
  <c r="F110" i="7"/>
  <c r="F81" i="1"/>
  <c r="F81" i="7"/>
  <c r="H122" i="1"/>
  <c r="H122" i="7"/>
  <c r="H146" i="5"/>
  <c r="H267" i="7"/>
  <c r="H325"/>
  <c r="F87" i="5"/>
  <c r="F208" i="7"/>
  <c r="F9" i="1"/>
  <c r="F9" i="7"/>
  <c r="F10" i="1"/>
  <c r="F10" i="7"/>
  <c r="F11" i="1"/>
  <c r="F11" i="7"/>
  <c r="F13" i="1"/>
  <c r="F13" i="7"/>
  <c r="F14" i="1"/>
  <c r="F14" i="7"/>
  <c r="F15" i="1"/>
  <c r="F15" i="7"/>
  <c r="F16" i="1"/>
  <c r="F16" i="7"/>
  <c r="F17" i="1"/>
  <c r="F17" i="7" s="1"/>
  <c r="F18" i="1"/>
  <c r="F18" i="7"/>
  <c r="F19" i="1"/>
  <c r="F19" i="7"/>
  <c r="F20" i="1"/>
  <c r="F20" i="7"/>
  <c r="F22" i="1"/>
  <c r="F22" i="7"/>
  <c r="F23" i="1"/>
  <c r="F23" i="7"/>
  <c r="F24" i="1"/>
  <c r="F24" i="7"/>
  <c r="F25" i="1"/>
  <c r="F25" i="7"/>
  <c r="F26" i="1"/>
  <c r="F26" i="7"/>
  <c r="F27" i="1"/>
  <c r="F27" i="7"/>
  <c r="F29" i="1"/>
  <c r="F29" i="7"/>
  <c r="F30" i="1"/>
  <c r="F30" i="7"/>
  <c r="F31" i="1"/>
  <c r="F31" i="7"/>
  <c r="F32" i="1"/>
  <c r="F32" i="7"/>
  <c r="F34" i="1"/>
  <c r="F34" i="7"/>
  <c r="F35" i="1"/>
  <c r="F35" i="7"/>
  <c r="F36" i="1"/>
  <c r="F36" i="7" s="1"/>
  <c r="F37" i="1"/>
  <c r="F37" i="7"/>
  <c r="F39" i="1"/>
  <c r="F39" i="7"/>
  <c r="F40" i="1"/>
  <c r="F40" i="7"/>
  <c r="F41" i="1"/>
  <c r="F41" i="7"/>
  <c r="F42" i="1"/>
  <c r="F42" i="7"/>
  <c r="F43" i="1"/>
  <c r="F43" i="7"/>
  <c r="F44" i="1"/>
  <c r="F44" i="7"/>
  <c r="F46" i="1"/>
  <c r="F46" i="7"/>
  <c r="F47" i="1"/>
  <c r="F47" i="7"/>
  <c r="F48" i="1"/>
  <c r="F48" i="7"/>
  <c r="F49" i="1"/>
  <c r="F49" i="7"/>
  <c r="F50" i="1"/>
  <c r="F50" i="7"/>
  <c r="F51" i="1"/>
  <c r="F51" i="7"/>
  <c r="F52" i="1"/>
  <c r="F52" i="7"/>
  <c r="F53" i="1"/>
  <c r="F53" i="7"/>
  <c r="F54" i="1"/>
  <c r="F54" i="7"/>
  <c r="F56" i="1"/>
  <c r="F56" i="7"/>
  <c r="F57" i="1"/>
  <c r="F57" i="7"/>
  <c r="F58" i="1"/>
  <c r="F58" i="7"/>
  <c r="F60" i="1"/>
  <c r="F60" i="7"/>
  <c r="F61" i="1"/>
  <c r="F61" i="7"/>
  <c r="F63" i="1"/>
  <c r="F63" i="7"/>
  <c r="F64" i="1"/>
  <c r="F64" i="7"/>
  <c r="F65" i="1"/>
  <c r="F65" i="7"/>
  <c r="F67" i="1"/>
  <c r="F67" i="7"/>
  <c r="F68" i="1"/>
  <c r="F68" i="7"/>
  <c r="F69" i="1"/>
  <c r="F69" i="7"/>
  <c r="F71" i="1"/>
  <c r="F71" i="7"/>
  <c r="F72" i="1"/>
  <c r="F72" i="7"/>
  <c r="F75" i="1"/>
  <c r="F75" i="7"/>
  <c r="F76" i="1"/>
  <c r="F76" i="7"/>
  <c r="F78" i="1"/>
  <c r="F78" i="7"/>
  <c r="F79" i="1"/>
  <c r="F79" i="7"/>
  <c r="F80" i="1"/>
  <c r="F80" i="7"/>
  <c r="F83" i="1"/>
  <c r="F83" i="7"/>
  <c r="F84" i="1"/>
  <c r="F84" i="7"/>
  <c r="F85" i="1"/>
  <c r="F85" i="7"/>
  <c r="F86" i="1"/>
  <c r="F86" i="7"/>
  <c r="F88" i="1"/>
  <c r="F88" i="7"/>
  <c r="F89" i="1"/>
  <c r="F89" i="7"/>
  <c r="F90" i="1"/>
  <c r="F90" i="7"/>
  <c r="F91" i="1"/>
  <c r="F91" i="7"/>
  <c r="F93" i="1"/>
  <c r="F93" i="7"/>
  <c r="F94" i="1"/>
  <c r="F94" i="7"/>
  <c r="F95" i="1"/>
  <c r="F95" i="7"/>
  <c r="F96" i="1"/>
  <c r="F96" i="7"/>
  <c r="F98" i="1"/>
  <c r="F98" i="7"/>
  <c r="F99" i="1"/>
  <c r="F99" i="7"/>
  <c r="F100" i="1"/>
  <c r="F100" i="7"/>
  <c r="F103" i="1"/>
  <c r="F103" i="7"/>
  <c r="F104" i="1"/>
  <c r="F104" i="7"/>
  <c r="F106" i="1"/>
  <c r="F106" i="7"/>
  <c r="F107" i="1"/>
  <c r="F107" i="7"/>
  <c r="F108" i="1"/>
  <c r="F108" i="7"/>
  <c r="F109" i="1"/>
  <c r="F109" i="7"/>
  <c r="F112" i="1"/>
  <c r="F112" i="7"/>
  <c r="F113" i="1"/>
  <c r="F113" i="7"/>
  <c r="F115" i="1"/>
  <c r="F115" i="7"/>
  <c r="F116" i="1"/>
  <c r="F116" i="7"/>
  <c r="F117" i="1"/>
  <c r="F117" i="7"/>
  <c r="F118" i="1"/>
  <c r="F118" i="7"/>
  <c r="F120" i="1"/>
  <c r="F120" i="7"/>
  <c r="F121" i="1"/>
  <c r="F121" i="7"/>
  <c r="F58" i="6"/>
  <c r="F324" i="7"/>
  <c r="F57" i="6"/>
  <c r="F323" i="7"/>
  <c r="F55" i="6"/>
  <c r="F321" i="7"/>
  <c r="F54" i="6"/>
  <c r="F320" i="7"/>
  <c r="F53" i="6"/>
  <c r="F319" i="7"/>
  <c r="F51" i="6"/>
  <c r="F317" i="7"/>
  <c r="F50" i="6"/>
  <c r="F316" i="7"/>
  <c r="F49" i="6"/>
  <c r="F315" i="7"/>
  <c r="F48" i="6"/>
  <c r="F314" i="7"/>
  <c r="F47" i="6"/>
  <c r="F313" i="7"/>
  <c r="F46" i="6"/>
  <c r="F312" i="7"/>
  <c r="F45" i="6"/>
  <c r="F311" i="7"/>
  <c r="F44" i="6"/>
  <c r="F43"/>
  <c r="F309" i="7"/>
  <c r="F42" i="6"/>
  <c r="F308" i="7"/>
  <c r="F41" i="6"/>
  <c r="F307" i="7"/>
  <c r="F40" i="6"/>
  <c r="F306" i="7"/>
  <c r="F38" i="6"/>
  <c r="F304" i="7"/>
  <c r="F37" i="6"/>
  <c r="F303" i="7"/>
  <c r="F36" i="6"/>
  <c r="F302" i="7"/>
  <c r="F35" i="6"/>
  <c r="F301" i="7"/>
  <c r="F34" i="6"/>
  <c r="F300" i="7"/>
  <c r="F33" i="6"/>
  <c r="F299" i="7"/>
  <c r="F31" i="6"/>
  <c r="F297" i="7"/>
  <c r="F30" i="6"/>
  <c r="F296" i="7"/>
  <c r="F28" i="6"/>
  <c r="F294" i="7"/>
  <c r="F27" i="6"/>
  <c r="F293" i="7"/>
  <c r="F26" i="6"/>
  <c r="F292" i="7"/>
  <c r="F24" i="6"/>
  <c r="F290" i="7"/>
  <c r="F23" i="6"/>
  <c r="F289" i="7"/>
  <c r="F21" i="6"/>
  <c r="F287" i="7"/>
  <c r="F20" i="6"/>
  <c r="F19"/>
  <c r="F285" i="7"/>
  <c r="F17" i="6"/>
  <c r="F283" i="7"/>
  <c r="F16" i="6"/>
  <c r="F282" i="7"/>
  <c r="F14" i="6"/>
  <c r="F280" i="7"/>
  <c r="F13" i="6"/>
  <c r="F279" i="7"/>
  <c r="F12" i="6"/>
  <c r="F278" i="7"/>
  <c r="F11" i="6"/>
  <c r="F277" i="7"/>
  <c r="F9" i="6"/>
  <c r="F275" i="7"/>
  <c r="F8" i="6"/>
  <c r="F274" i="7"/>
  <c r="F7" i="6"/>
  <c r="F273" i="7"/>
  <c r="F5" i="6"/>
  <c r="F4"/>
  <c r="F26" i="5"/>
  <c r="F147" i="7"/>
  <c r="F25" i="5"/>
  <c r="F146" i="7"/>
  <c r="F34" i="5"/>
  <c r="F155" i="7"/>
  <c r="F33" i="5"/>
  <c r="F154" i="7"/>
  <c r="F32" i="5"/>
  <c r="F153" i="7"/>
  <c r="F31" i="5"/>
  <c r="F152" i="7"/>
  <c r="F30" i="5"/>
  <c r="F151" i="7"/>
  <c r="F29" i="5"/>
  <c r="F150" i="7"/>
  <c r="F28" i="5"/>
  <c r="F149" i="7"/>
  <c r="F38" i="5"/>
  <c r="F159" i="7"/>
  <c r="F37" i="5"/>
  <c r="F158" i="7"/>
  <c r="F36" i="5"/>
  <c r="F157" i="7"/>
  <c r="F42" i="5"/>
  <c r="F163" i="7"/>
  <c r="F41" i="5"/>
  <c r="F162" i="7"/>
  <c r="F40" i="5"/>
  <c r="F161" i="7"/>
  <c r="F51" i="5"/>
  <c r="F172" i="7"/>
  <c r="F50" i="5"/>
  <c r="F171" i="7"/>
  <c r="F49" i="5"/>
  <c r="F170" i="7"/>
  <c r="F48" i="5"/>
  <c r="F169" i="7"/>
  <c r="F47" i="5"/>
  <c r="F168" i="7"/>
  <c r="F46" i="5"/>
  <c r="F167" i="7"/>
  <c r="F45" i="5"/>
  <c r="F166" i="7"/>
  <c r="F55" i="5"/>
  <c r="F176" i="7"/>
  <c r="F54" i="5"/>
  <c r="F175" i="7"/>
  <c r="F53" i="5"/>
  <c r="F174" i="7"/>
  <c r="F59" i="5"/>
  <c r="F180" i="7"/>
  <c r="F58" i="5"/>
  <c r="F179" i="7"/>
  <c r="F57" i="5"/>
  <c r="F178" i="7"/>
  <c r="F63" i="5"/>
  <c r="F184" i="7"/>
  <c r="F62" i="5"/>
  <c r="F183" i="7"/>
  <c r="F61" i="5"/>
  <c r="F182" i="7"/>
  <c r="F66" i="5"/>
  <c r="F187" i="7"/>
  <c r="F65" i="5"/>
  <c r="F186" i="7"/>
  <c r="F71" i="5"/>
  <c r="F192" i="7"/>
  <c r="F70" i="5"/>
  <c r="F191" i="7"/>
  <c r="F69" i="5"/>
  <c r="F190" i="7"/>
  <c r="F68" i="5"/>
  <c r="F189" i="7"/>
  <c r="F73" i="5"/>
  <c r="F194" i="7"/>
  <c r="F80" i="5"/>
  <c r="F201" i="7"/>
  <c r="F79" i="5"/>
  <c r="F200" i="7"/>
  <c r="F78" i="5"/>
  <c r="F199" i="7"/>
  <c r="F77" i="5"/>
  <c r="F198" i="7"/>
  <c r="F76" i="5"/>
  <c r="F197" i="7"/>
  <c r="F75" i="5"/>
  <c r="F196" i="7"/>
  <c r="F93" i="5"/>
  <c r="F214" i="7"/>
  <c r="F92" i="5"/>
  <c r="F213" i="7"/>
  <c r="F91" i="5"/>
  <c r="F212" i="7"/>
  <c r="F90" i="5"/>
  <c r="F211" i="7"/>
  <c r="F89" i="5"/>
  <c r="F210" i="7"/>
  <c r="F88" i="5"/>
  <c r="F209" i="7"/>
  <c r="F85" i="5"/>
  <c r="F206" i="7"/>
  <c r="F84" i="5"/>
  <c r="F205" i="7"/>
  <c r="F83" i="5"/>
  <c r="F204" i="7"/>
  <c r="F82" i="5"/>
  <c r="F203" i="7"/>
  <c r="F98" i="5"/>
  <c r="F219" i="7"/>
  <c r="F97" i="5"/>
  <c r="F218" i="7"/>
  <c r="F96" i="5"/>
  <c r="F217" i="7"/>
  <c r="F101" i="5"/>
  <c r="F222" i="7"/>
  <c r="F100" i="5"/>
  <c r="F221" i="7"/>
  <c r="F106" i="5"/>
  <c r="F227" i="7"/>
  <c r="F105" i="5"/>
  <c r="F226" i="7"/>
  <c r="F104" i="5"/>
  <c r="F225" i="7"/>
  <c r="F103" i="5"/>
  <c r="F224" i="7"/>
  <c r="F110" i="5"/>
  <c r="F231" i="7"/>
  <c r="F109" i="5"/>
  <c r="F230" i="7"/>
  <c r="F108" i="5"/>
  <c r="F229" i="7"/>
  <c r="F113" i="5"/>
  <c r="F234" i="7"/>
  <c r="F112" i="5"/>
  <c r="F233" i="7"/>
  <c r="F117" i="5"/>
  <c r="F238" i="7"/>
  <c r="F116" i="5"/>
  <c r="F237" i="7"/>
  <c r="F120" i="5"/>
  <c r="F119"/>
  <c r="F240" i="7"/>
  <c r="F123" i="5"/>
  <c r="F244" i="7"/>
  <c r="F122" i="5"/>
  <c r="F243" i="7"/>
  <c r="F126" i="5"/>
  <c r="F247" i="7"/>
  <c r="F125" i="5"/>
  <c r="F246" i="7"/>
  <c r="F129" i="5"/>
  <c r="F250" i="7"/>
  <c r="F128" i="5"/>
  <c r="F249" i="7"/>
  <c r="F132" i="5"/>
  <c r="F253" i="7"/>
  <c r="F131" i="5"/>
  <c r="F252" i="7"/>
  <c r="F135" i="5"/>
  <c r="F256" i="7"/>
  <c r="F134" i="5"/>
  <c r="F255" i="7"/>
  <c r="F138" i="5"/>
  <c r="F259" i="7"/>
  <c r="F137" i="5"/>
  <c r="F258" i="7"/>
  <c r="F142" i="5"/>
  <c r="F263" i="7"/>
  <c r="F141" i="5"/>
  <c r="F262" i="7"/>
  <c r="F145" i="5"/>
  <c r="F266" i="7"/>
  <c r="F144" i="5"/>
  <c r="F265" i="7"/>
  <c r="F23" i="5"/>
  <c r="F144" i="7"/>
  <c r="F22" i="5"/>
  <c r="F143" i="7"/>
  <c r="F21" i="5"/>
  <c r="F142" i="7"/>
  <c r="F20" i="5"/>
  <c r="F141" i="7"/>
  <c r="F18" i="5"/>
  <c r="F139" i="7"/>
  <c r="F17" i="5"/>
  <c r="F138" i="7"/>
  <c r="F15" i="5"/>
  <c r="F136" i="7"/>
  <c r="F14" i="5"/>
  <c r="F135" i="7"/>
  <c r="F11" i="5"/>
  <c r="F132" i="7"/>
  <c r="F10" i="5"/>
  <c r="F131" i="7"/>
  <c r="F9" i="5"/>
  <c r="F130" i="7"/>
  <c r="F8" i="5"/>
  <c r="F7"/>
  <c r="F128" i="7"/>
  <c r="F6" i="5"/>
  <c r="F127" i="7"/>
  <c r="F5" i="5"/>
  <c r="F126" i="7"/>
  <c r="F8" i="1"/>
  <c r="F8" i="7"/>
  <c r="F122" i="1"/>
  <c r="F122" i="7" s="1"/>
  <c r="F129"/>
  <c r="F59" i="6"/>
  <c r="F325" i="7"/>
  <c r="F271"/>
  <c r="F146" i="5"/>
  <c r="F267" i="7"/>
</calcChain>
</file>

<file path=xl/sharedStrings.xml><?xml version="1.0" encoding="utf-8"?>
<sst xmlns="http://schemas.openxmlformats.org/spreadsheetml/2006/main" count="1112" uniqueCount="509">
  <si>
    <t>Захист докторської дисертації</t>
  </si>
  <si>
    <t>100 балів у звітному періоді</t>
  </si>
  <si>
    <t>Захист кандидатської дисертації</t>
  </si>
  <si>
    <t>50 балів у звітному періоді</t>
  </si>
  <si>
    <t>одноосібної</t>
  </si>
  <si>
    <t>у співавторстві</t>
  </si>
  <si>
    <t>колективної монографії</t>
  </si>
  <si>
    <t>75 балів у звітному періоді</t>
  </si>
  <si>
    <t xml:space="preserve">Розроблення і видання монографії: </t>
  </si>
  <si>
    <t>40 балів у звітному періоді</t>
  </si>
  <si>
    <t>Розроблення і видання посібника</t>
  </si>
  <si>
    <t>Розроблення і видання підручника</t>
  </si>
  <si>
    <t>Розроблення і видання словника, довідника</t>
  </si>
  <si>
    <t>35 балів у звітному періоді</t>
  </si>
  <si>
    <t>150 балів у звітному періоді</t>
  </si>
  <si>
    <t>200 балів у звітному періоді</t>
  </si>
  <si>
    <t>Перевидання: монографій, підручників, навчальних посібників</t>
  </si>
  <si>
    <t>30 балів у звітному періоді</t>
  </si>
  <si>
    <t>Перевидання: словника, довідника</t>
  </si>
  <si>
    <t>15 балів у звітному періоді</t>
  </si>
  <si>
    <t>у періодичному виданні, яке включено до наукометричних баз  Scopus або Web of Science Core Collection</t>
  </si>
  <si>
    <t>Публікація наукової статті:</t>
  </si>
  <si>
    <t>у наукових виданнях, включених до переліку наукових фахових видань України</t>
  </si>
  <si>
    <t>у наукових виданнях, включених до переліку наукових фахових видань інших країн</t>
  </si>
  <si>
    <t>20 балів у звітному періоді</t>
  </si>
  <si>
    <t>Публікація тез доповідей конференцій, симпозіумів, семінарів:</t>
  </si>
  <si>
    <t>закордонних</t>
  </si>
  <si>
    <t>міжнародних (в Україні)</t>
  </si>
  <si>
    <t>10 балів у звітному періоді</t>
  </si>
  <si>
    <t>всеукраїнських</t>
  </si>
  <si>
    <t>5 балів у звітному періоді</t>
  </si>
  <si>
    <t>інших</t>
  </si>
  <si>
    <t>3 бали у звітному періоді</t>
  </si>
  <si>
    <t>закордонної</t>
  </si>
  <si>
    <t>25 балів у звітному періоді</t>
  </si>
  <si>
    <t>міжнародної (в Україні)</t>
  </si>
  <si>
    <t>всеукраїнської</t>
  </si>
  <si>
    <t>Участь у роботі програмного або організаційного комітету конференції:</t>
  </si>
  <si>
    <t>іншої</t>
  </si>
  <si>
    <t>Наукове (загальне) редагування підручників, посібників, колективних монографій</t>
  </si>
  <si>
    <t>наукової статті</t>
  </si>
  <si>
    <t>Участь із доповіддю у науковому семінарі кафедри</t>
  </si>
  <si>
    <t>Наукове керівництво (консультування) здобувача, який одержав документ про присудження наукового ступеня</t>
  </si>
  <si>
    <t>Участь у роботі Науково-експертної ради університету:</t>
  </si>
  <si>
    <t>керівництво НЕР</t>
  </si>
  <si>
    <t>виконання обов`язків секретаря НЕР</t>
  </si>
  <si>
    <t>Робота над науково-дослідною темою, яка зареєстрована в УкрНТЕІ</t>
  </si>
  <si>
    <t>керівництво науково-дослідною темою</t>
  </si>
  <si>
    <t>виконання науково-дослідної теми</t>
  </si>
  <si>
    <t>організаційного комітету</t>
  </si>
  <si>
    <t>журі</t>
  </si>
  <si>
    <t>апеляційної комісії</t>
  </si>
  <si>
    <t>технічного редактора</t>
  </si>
  <si>
    <t>70 балів у звітному періоді</t>
  </si>
  <si>
    <t>члена редакційної колегії</t>
  </si>
  <si>
    <t>80 балів у звітному періоді</t>
  </si>
  <si>
    <t>№</t>
  </si>
  <si>
    <t>Примітки</t>
  </si>
  <si>
    <t>докторської дисертації</t>
  </si>
  <si>
    <t>кандидатської дисертації</t>
  </si>
  <si>
    <t>1 -</t>
  </si>
  <si>
    <t>2 -</t>
  </si>
  <si>
    <t>3 -</t>
  </si>
  <si>
    <t>місцевої влади</t>
  </si>
  <si>
    <t>у реферованих та інших періодичних виданнях за кордоном</t>
  </si>
  <si>
    <t>у реферованих та інших періодичних виданнях України</t>
  </si>
  <si>
    <t>Очна доповідь на конференції (на одній конференції враховується не більше двох доповедей):</t>
  </si>
  <si>
    <t>закордонній</t>
  </si>
  <si>
    <t>міжнародній (в Україні)</t>
  </si>
  <si>
    <t>всеукраїнській</t>
  </si>
  <si>
    <t>7 балів у звітному періоді</t>
  </si>
  <si>
    <t>іншій</t>
  </si>
  <si>
    <t>5 балів у зітному періоді</t>
  </si>
  <si>
    <t>роботи на регіональний (університетський) конкурс</t>
  </si>
  <si>
    <t>Керівництво студентським науковим формуванням</t>
  </si>
  <si>
    <t>Участь у роботі консультативних (дорадчих) органів з питань освіти та науки</t>
  </si>
  <si>
    <t xml:space="preserve">центральної влади </t>
  </si>
  <si>
    <t>Виконання функцій у науковому виданні, що включено до переліку наукових фахових видань України, або іноземного рецензованого наукового видання</t>
  </si>
  <si>
    <t>4 -</t>
  </si>
  <si>
    <t>доповіді на конференцію (без попередньої публікації тез або статті)</t>
  </si>
  <si>
    <r>
      <t xml:space="preserve">ВИД ДІЯЛЬНОСТІ </t>
    </r>
    <r>
      <rPr>
        <b/>
        <vertAlign val="superscript"/>
        <sz val="16"/>
        <color indexed="10"/>
        <rFont val="Times New Roman"/>
        <family val="1"/>
        <charset val="204"/>
      </rPr>
      <t>2</t>
    </r>
  </si>
  <si>
    <r>
      <t xml:space="preserve">ПІДТВЕРДЖЕННЯ </t>
    </r>
    <r>
      <rPr>
        <b/>
        <vertAlign val="superscript"/>
        <sz val="16"/>
        <color indexed="10"/>
        <rFont val="Times New Roman"/>
        <family val="1"/>
        <charset val="204"/>
      </rPr>
      <t>4</t>
    </r>
  </si>
  <si>
    <r>
      <t xml:space="preserve">Керівництво науковою роботою студентів із підготовкою </t>
    </r>
    <r>
      <rPr>
        <b/>
        <vertAlign val="superscript"/>
        <sz val="14"/>
        <color indexed="10"/>
        <rFont val="Times New Roman"/>
        <family val="1"/>
        <charset val="204"/>
      </rPr>
      <t>5</t>
    </r>
  </si>
  <si>
    <t>5 -</t>
  </si>
  <si>
    <t>Остаточне рішення про заохочення або застосування стягнень приймає вчена рада відповідного структурного підрозділу.</t>
  </si>
  <si>
    <t>Неступінійований викладач</t>
  </si>
  <si>
    <t>Кандидат наук (доктор філософії)</t>
  </si>
  <si>
    <t>Доктор наук</t>
  </si>
  <si>
    <t>від 0 до 300 балів</t>
  </si>
  <si>
    <t>від 0 до 400 балів</t>
  </si>
  <si>
    <t>від 0 до 500 балів</t>
  </si>
  <si>
    <t>від 300 до 500 балів</t>
  </si>
  <si>
    <t>від 400 до 600 балів</t>
  </si>
  <si>
    <t>від 500 до 700 балів</t>
  </si>
  <si>
    <t>від 500 до 600 балів</t>
  </si>
  <si>
    <t>від 600 до 700 балів</t>
  </si>
  <si>
    <t>від 700 до 800 балів</t>
  </si>
  <si>
    <t>від 800 до 900 балів</t>
  </si>
  <si>
    <t>від 900 до 1000 балів</t>
  </si>
  <si>
    <t>Добрий</t>
  </si>
  <si>
    <t>Задовільний</t>
  </si>
  <si>
    <t>Відмінний</t>
  </si>
  <si>
    <t>Найвищий</t>
  </si>
  <si>
    <t>Інтервал рейтингу</t>
  </si>
  <si>
    <t xml:space="preserve">Являє собою нижню границю рейтинга, яка засвідчую право людини на зайняття обраної посади. </t>
  </si>
  <si>
    <t>Незадовільний</t>
  </si>
  <si>
    <t>Присудження вченого звання "професор"</t>
  </si>
  <si>
    <t>Присудження вченого звання "доцент"</t>
  </si>
  <si>
    <r>
      <t>Рейтинг розраховується кожним викладачем окрем</t>
    </r>
    <r>
      <rPr>
        <sz val="11"/>
        <color indexed="10"/>
        <rFont val="Calibri"/>
        <family val="2"/>
        <charset val="204"/>
      </rPr>
      <t>о</t>
    </r>
    <r>
      <rPr>
        <sz val="11"/>
        <color theme="1"/>
        <rFont val="Calibri"/>
        <family val="2"/>
        <charset val="204"/>
        <scheme val="minor"/>
      </rPr>
      <t xml:space="preserve"> за результатами наукової роботи за навчальний рік. Персональну відповідальність за релевантність наведених даних несе викладач та завідувач кафедри. Розрахований рейтинг</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ений підписами викладача та завідувача кафедри</t>
    </r>
    <r>
      <rPr>
        <sz val="11"/>
        <color indexed="10"/>
        <rFont val="Calibri"/>
        <family val="2"/>
        <charset val="204"/>
      </rPr>
      <t>,</t>
    </r>
    <r>
      <rPr>
        <sz val="11"/>
        <color theme="1"/>
        <rFont val="Calibri"/>
        <family val="2"/>
        <charset val="204"/>
        <scheme val="minor"/>
      </rPr>
      <t xml:space="preserve"> здається на перевірку у науковий відділ (відповідальному по науці) відповідного структурного підрозділу (</t>
    </r>
    <r>
      <rPr>
        <sz val="11"/>
        <color indexed="10"/>
        <rFont val="Calibri"/>
        <family val="2"/>
        <charset val="204"/>
      </rPr>
      <t>інституту/філії/коледжу/</t>
    </r>
    <r>
      <rPr>
        <sz val="11"/>
        <color theme="1"/>
        <rFont val="Calibri"/>
        <family val="2"/>
        <charset val="204"/>
        <scheme val="minor"/>
      </rPr>
      <t>факультету) разом із індивідуальним звітом викладача</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еним підписом завідувача кафедри.</t>
    </r>
  </si>
  <si>
    <r>
      <t>Науковий відділ (відповідальний по науці) інституту</t>
    </r>
    <r>
      <rPr>
        <sz val="11"/>
        <color indexed="10"/>
        <rFont val="Calibri"/>
        <family val="2"/>
        <charset val="204"/>
      </rPr>
      <t>/філії/коледжу/факультету</t>
    </r>
    <r>
      <rPr>
        <sz val="11"/>
        <color theme="1"/>
        <rFont val="Calibri"/>
        <family val="2"/>
        <charset val="204"/>
        <scheme val="minor"/>
      </rPr>
      <t xml:space="preserve"> готує на засідання вченої ради відповідного структурного підрозділу зведений рейтинг штатних науково-педагогічних працівників.</t>
    </r>
  </si>
  <si>
    <r>
      <t>Якщо у розрахованому рейтингу відсутн</t>
    </r>
    <r>
      <rPr>
        <sz val="11"/>
        <color indexed="10"/>
        <rFont val="Calibri"/>
        <family val="2"/>
        <charset val="204"/>
      </rPr>
      <t>є</t>
    </r>
    <r>
      <rPr>
        <sz val="11"/>
        <color theme="1"/>
        <rFont val="Calibri"/>
        <family val="2"/>
        <charset val="204"/>
        <scheme val="minor"/>
      </rPr>
      <t xml:space="preserve"> підтвердження, то значення відповідного показника не враховується у загальному рейтингу.</t>
    </r>
  </si>
  <si>
    <t>Робота у спеціалізованих вчених радах по захисту дисертацій</t>
  </si>
  <si>
    <t>вчений секретар</t>
  </si>
  <si>
    <t>голова</t>
  </si>
  <si>
    <t>член</t>
  </si>
  <si>
    <t>роботи на міжнародний конкурс</t>
  </si>
  <si>
    <t>роботи на всеукраїнський конкурс</t>
  </si>
  <si>
    <t>Виконання функцій у науковому виданні Університету "Україна", що входить із ненульовим коефіцієнтом впливовості до наукометричних баз Scopus, Web of Science, інших наукометричних баз, визнаних МОН</t>
  </si>
  <si>
    <t>головного редактора</t>
  </si>
  <si>
    <t>заступника головного редактора</t>
  </si>
  <si>
    <t>6 -</t>
  </si>
  <si>
    <t>Іміджева діяльність</t>
  </si>
  <si>
    <t>звання академіка НАН України</t>
  </si>
  <si>
    <t xml:space="preserve">звання члена-кореспондента НАН України </t>
  </si>
  <si>
    <t>звання академіка державних галузевих академій наук</t>
  </si>
  <si>
    <t>звання члена-кореспондента державних галузевих академій наук</t>
  </si>
  <si>
    <t>отримання почесних звань України</t>
  </si>
  <si>
    <t>отримання звання Лауреата державної премії (науки і техніки, ім. Т.Г. Шевченка)</t>
  </si>
  <si>
    <t>організація</t>
  </si>
  <si>
    <t>виконання</t>
  </si>
  <si>
    <t>підготовка матеріалів для розміщення у галереї слави</t>
  </si>
  <si>
    <t>первинна підготовка матеріалів</t>
  </si>
  <si>
    <t>оновлення експозиції</t>
  </si>
  <si>
    <t>Протидія «чорному піару», спрямованому на плямування позитивного іміджу університету</t>
  </si>
  <si>
    <t>участь</t>
  </si>
  <si>
    <t>координація</t>
  </si>
  <si>
    <t>участь в організації</t>
  </si>
  <si>
    <t>участь у проведенні</t>
  </si>
  <si>
    <t>одноосібно закордоном</t>
  </si>
  <si>
    <t>колективно закордоном</t>
  </si>
  <si>
    <t>одноосібно в Україні</t>
  </si>
  <si>
    <t>колективно  в Україні</t>
  </si>
  <si>
    <t>оновлення інформації</t>
  </si>
  <si>
    <t>Проведення спеціалізованих освітянських виставок, ярмарок професій / вакансій (за кожен захід)</t>
  </si>
  <si>
    <t>Створення експозицій музею університету (за кожну тематичну експозицію)</t>
  </si>
  <si>
    <t>Оформлення квіткових і рослинних експозицій в інтер’єрі та екстер’єрі університету (за кожну експозицію)</t>
  </si>
  <si>
    <t>Розроблення схвалених рекламних дизайн-макетів (за кожен)</t>
  </si>
  <si>
    <t xml:space="preserve">моніторинг публікацій </t>
  </si>
  <si>
    <t>висвітлення здобутків і новин університету у ЗМІ (за кожну статтю)</t>
  </si>
  <si>
    <t>Організація корпоративних свят для співробітників (за кожен захід)</t>
  </si>
  <si>
    <t>Підготовка і розміщення інформації про університет на безкоштовних Інтернет-ресурсах (за кожну статтю)</t>
  </si>
  <si>
    <t>міжнародних</t>
  </si>
  <si>
    <t>регіональних</t>
  </si>
  <si>
    <t>60 балів у звітному періоді</t>
  </si>
  <si>
    <t>Перемога в мистецьких конкурсах</t>
  </si>
  <si>
    <r>
      <t xml:space="preserve">Підготовка переможців міжнародних та всеукраїнських культурно-мистецьких проектів, які проводяться або визнані Мінкультури, Олімпійських, Паралімпійських, Дефлімпійських </t>
    </r>
    <r>
      <rPr>
        <sz val="12"/>
        <color indexed="8"/>
        <rFont val="Times New Roman"/>
        <family val="1"/>
        <charset val="204"/>
      </rPr>
      <t>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t>
    </r>
  </si>
  <si>
    <t xml:space="preserve">Культурно-масові, спортивно-масові, патріотичні заходи, благодійні, соціальні, екологічні акції </t>
  </si>
  <si>
    <t>Керівництво творчим гуртком, підготовка виконавців/колективів до виступів</t>
  </si>
  <si>
    <t>Керівництво спортивною секцією, підготовка команди до змагань</t>
  </si>
  <si>
    <t>Навчально-виховна діяльність</t>
  </si>
  <si>
    <t>Режисура і постановка музичних, театральних, хореографічних проектів (за кожен проект)</t>
  </si>
  <si>
    <t>Проведення екскурсій зі студентами у рамках дозвіллєвої діяльності (за кожну екскурсію)</t>
  </si>
  <si>
    <t>Перемога на спортивних змаганнях</t>
  </si>
  <si>
    <t>Профорієнтаційна діяльність</t>
  </si>
  <si>
    <t>Координація стосунків із підприємствами та організаціями-корпоративними клієнтами (постачальниками абітурієнтів)</t>
  </si>
  <si>
    <t>Відкриття та забезпечення функціонування гуртків для школярів за профілями кафедр</t>
  </si>
  <si>
    <t>Відкриття та забезпечення функціонування Школи лідерів учнівського самоврядування для старшокласників</t>
  </si>
  <si>
    <t>Створення та забезпечення функціонування Агітбригади</t>
  </si>
  <si>
    <t>Організація і проведення бліц-олімпіад, конкурсів, фотоквестів, мініфестивалів серед учнів випускних класів загальноосвітніх шкіл</t>
  </si>
  <si>
    <t>Проведення соціологічних/маркетингових досліджень серед цільових аудиторій</t>
  </si>
  <si>
    <t>підготовка звіту</t>
  </si>
  <si>
    <t>Маркетингова діяльність</t>
  </si>
  <si>
    <t>Збір інформації та підготовка грунтовних довідок стосовно особливостей надання послуг освітніми закладами-конкурентами</t>
  </si>
  <si>
    <t>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t>
  </si>
  <si>
    <t>Проведення семінарів, тренінгів, майстер-класів для шкільних вчителів (за кожен захід)</t>
  </si>
  <si>
    <t>Проведення екскурсій по університету для груп потенційних вступників (за кожну)</t>
  </si>
  <si>
    <t>Проведення презентацій освітніх послуг університету на підприємствах (за кожен захід)</t>
  </si>
  <si>
    <t>Організація студентсько-учнівських фестивалей художньої самодіяльності, спортивних змагань, професійних і наукових конкурсів (за кожен захід)</t>
  </si>
  <si>
    <t>Професійний розвиток</t>
  </si>
  <si>
    <t>закордонне тривалістю не менше 3 місяців</t>
  </si>
  <si>
    <t>закордонне тривалістю менше 3 місяців</t>
  </si>
  <si>
    <t>розроблення концепцій</t>
  </si>
  <si>
    <t>розроблення бізнес-планів</t>
  </si>
  <si>
    <t>Навчально-методична діяльність</t>
  </si>
  <si>
    <t>Робота у складі експертних рад МОН</t>
  </si>
  <si>
    <t>Розробка державних освітніх стандартів</t>
  </si>
  <si>
    <t>Розроблення і видання навчальних та методичних матеріалів (які не відносяться до підручників чи посібників)</t>
  </si>
  <si>
    <t>Перевидання навчальних та методичних матеріалів (які не відносяться до підручників чи посібників)</t>
  </si>
  <si>
    <t>українською мовою</t>
  </si>
  <si>
    <t>англійською мовою</t>
  </si>
  <si>
    <t>сертифіковані</t>
  </si>
  <si>
    <t>несертифіковані</t>
  </si>
  <si>
    <t>Створення відеокурсів (відеолекцій, відеоуроків)</t>
  </si>
  <si>
    <t>Створення аудіокурсів (аудіолекцій, аудіоуроків)</t>
  </si>
  <si>
    <t>Оформлення спеціалізованих кабінетів, лабораторій</t>
  </si>
  <si>
    <t>Практика і працевлаштування студентів</t>
  </si>
  <si>
    <t>Університету «Україна»</t>
  </si>
  <si>
    <t>сторонніх осіб/організацій</t>
  </si>
  <si>
    <t>укладання угод із роботодавцями</t>
  </si>
  <si>
    <t>організація зустрічей із роботодавцями</t>
  </si>
  <si>
    <t>організація екскурсій на підприємства, в установи/організації</t>
  </si>
  <si>
    <t>організація екскурсій для студентів на робочі місця випускників</t>
  </si>
  <si>
    <t>Створення і забезпечення функціонування кадрової агенції</t>
  </si>
  <si>
    <t>Організація ярмарок випускників</t>
  </si>
  <si>
    <t>Організація роботи Асоціації випускників</t>
  </si>
  <si>
    <t>Міжнародна діяльність</t>
  </si>
  <si>
    <t>Участь у міжнародних програмах академічної мобільності</t>
  </si>
  <si>
    <t>Кураторство (опікування) іноземними студентами</t>
  </si>
  <si>
    <t>Участь в організації Програм подвійних дипломів</t>
  </si>
  <si>
    <t>супровід групи студентів закордоном</t>
  </si>
  <si>
    <t>супровід групи іноземних студентів в Україні</t>
  </si>
  <si>
    <t>Організація і керівництво стажуванням студентів денної форми навчання тривалістю не менше трьох місяців в іноземних закладах вищої освіти (наукових установах) за межами України</t>
  </si>
  <si>
    <t>переклад інформаційних та рекламних матеріалів іноземними мовами</t>
  </si>
  <si>
    <t>перевірка перекладів студентів інформаційних та рекламних матеріалів іноземними мовами</t>
  </si>
  <si>
    <t>Ліцензування та акредитація</t>
  </si>
  <si>
    <t>для ОКР «кваліфікований робітник»</t>
  </si>
  <si>
    <t>для ОС «бакалавр»</t>
  </si>
  <si>
    <t>для ОС «магістр»</t>
  </si>
  <si>
    <t>для ОС «доктор філософії»</t>
  </si>
  <si>
    <t>для сертифікованих курсів підвищення кваліфікації</t>
  </si>
  <si>
    <t>Створення наскрізної системи навчання «від садочка до аспірантури»</t>
  </si>
  <si>
    <t>Відкриття та забезпечення функціонування інклюзивного дитячого садочка та/чи школи раннього розвитку</t>
  </si>
  <si>
    <t>Відкриття та забезпечення функціонування інклюзивної початкової школи гуманітарного чи природничого профілю</t>
  </si>
  <si>
    <t>Відкриття та забезпечення функціонування інклюзивних профільних гімназій</t>
  </si>
  <si>
    <t>Відкриття та забезпечення функціонування Інституту третього віку</t>
  </si>
  <si>
    <t>Розробка і впровадження системи наскрізної підготовки обдарованих людей</t>
  </si>
  <si>
    <t>Розробка і впровадження системи дистанційного навчання</t>
  </si>
  <si>
    <t>Відкриття та забезпечення функціонування бізнес-школи</t>
  </si>
  <si>
    <t>Відкриття та забезпечення функціонування літніх шкіл</t>
  </si>
  <si>
    <t>Розвиток додаткових освітніх послуг</t>
  </si>
  <si>
    <t>Затверджені робочі програми впроваджених короткострокових курсів, що користуються попитом і не потребують ліцензування</t>
  </si>
  <si>
    <t>Відкриття та забезпечення функціонування курсів іноземних мов, комп’ютерної грамотності, інших курсів / гуртків за профілем кафедр</t>
  </si>
  <si>
    <t>Електронні навчальні курси</t>
  </si>
  <si>
    <t>Створення іноземномовних сторінок офіційного сайту університету (за кожен матеріал))</t>
  </si>
  <si>
    <t xml:space="preserve">ВИД ДІЯЛЬНОСТІ </t>
  </si>
  <si>
    <t>Керівництво дипломними проектами - переможцями конкурсу на кращий дипломний проект (за кожен)</t>
  </si>
  <si>
    <t>Виконання функцій в інформаційно-публіцистичному виданні університету</t>
  </si>
  <si>
    <t>випускового редактора</t>
  </si>
  <si>
    <t>технічного працівника (коректура, верстка)</t>
  </si>
  <si>
    <t>на рамковий міжнародний грант (програма Еразмус+, Горизонт2020, Вишеградський фонд)</t>
  </si>
  <si>
    <t>член робочої групи (за поданням координатора)</t>
  </si>
  <si>
    <t>на інший колективний грант</t>
  </si>
  <si>
    <t>на індивідуальний грант</t>
  </si>
  <si>
    <t>Участь у науково-дослідних експедиціях (за наявності підтверджуючого звіту про участь)</t>
  </si>
  <si>
    <t>Офіційне опонування на захисті</t>
  </si>
  <si>
    <t xml:space="preserve"> членство у НЕР (за умови мінімум однієї доповіді протягом року або виконання інших доручень)</t>
  </si>
  <si>
    <t>як підтвердження наводиться інформація, яка дозволяє чітко ідентифікувати конкретний вид наукової діяльності: посилання (або подання оригіналу чи сканкопії) на статтю, посібник, монографію, програму конференції, номер державної реєстрації, афтореферат дисертації, офіційний сайт видання або навчального закладу, протокол засідання, наказ про призначення, сертифікат учасника або виконавця, рецензія тощо</t>
  </si>
  <si>
    <t>Підготовка заявок на отримання грантів:</t>
  </si>
  <si>
    <r>
      <t xml:space="preserve">Реєстрація авторських свідоцтв та/або патентів Університету "Україна" та/або його науково-педагогічних і наукових працівників </t>
    </r>
    <r>
      <rPr>
        <b/>
        <vertAlign val="superscript"/>
        <sz val="12"/>
        <color indexed="10"/>
        <rFont val="Times New Roman"/>
        <family val="1"/>
        <charset val="204"/>
      </rPr>
      <t>6</t>
    </r>
  </si>
  <si>
    <t>10 балів у звітному періоді за профіль на кожній платформі</t>
  </si>
  <si>
    <t xml:space="preserve">Кураторство академічної групи. </t>
  </si>
  <si>
    <t>одноосібно</t>
  </si>
  <si>
    <t>Об’єкти права інтелектуальної власності, які зареєстровано на Університет "Україна" його науково-педагогічним чи науковим працівником (за кожен)</t>
  </si>
  <si>
    <t xml:space="preserve">                                                                                                                                  (назва навчально-виховного підрозділу)</t>
  </si>
  <si>
    <t>у рейтингуванні беруть участь лише працівники, для яких університет є основним місцем роботи</t>
  </si>
  <si>
    <t>наукові здобутки враховуються з 26 травня попереднього року по 25 травня поточного року</t>
  </si>
  <si>
    <t>Оформлення стендів (за кожен стенд)</t>
  </si>
  <si>
    <t>у пункті 17 не вказуються роботи, виконані або опубліковані у співавторстві зі студентами. Враховується тільки наукове керівництво студентами, яке документально підтверджено</t>
  </si>
  <si>
    <t>бали нараховуються за кожен унікальний вид наукової діяльності (захист дисератації, опубліковану статтю, опонування, участь в організаційному комітеті конкретної конференції, реєстрацію патента тощо)</t>
  </si>
  <si>
    <t>керівництво групою управління проєктом</t>
  </si>
  <si>
    <t>членство в групі управління проєктом</t>
  </si>
  <si>
    <t>для ОС «молодший бакалавр»</t>
  </si>
  <si>
    <t>для ОКР «фаховий молодший бакалавр»</t>
  </si>
  <si>
    <t>Підготовка ліцензійної/акредитаційної справи. Формування портфоліо освітньої програми</t>
  </si>
  <si>
    <t>100 балів у звітному періоді на всіх розробників пропорційно внеску</t>
  </si>
  <si>
    <t>200 балів у звітному періоді на всіх розробників пропорційно внеску</t>
  </si>
  <si>
    <t>300 балів у звітному періоді на всіх розробників пропорційно внеску</t>
  </si>
  <si>
    <t>Впровадження системи співпраці з роботодавцями і системи дуального навчання</t>
  </si>
  <si>
    <t>Організація практики студентів</t>
  </si>
  <si>
    <t>організація роботи</t>
  </si>
  <si>
    <t>участь у роботі</t>
  </si>
  <si>
    <t>англійською мовою для іноземних студентів</t>
  </si>
  <si>
    <t>Затверджені робочі програми дисциплін і силабуси (за кожну)</t>
  </si>
  <si>
    <t>використання ЕНК на заочній формі (якщо курсом у звітному році скористалося не менше 75% студентів, з якими працює викладач, для груп не менше 10 студентів)</t>
  </si>
  <si>
    <t>використання ЕНК на денній формі (якщо курсом у звітному році скористалося не менше 75% студентів, з якими працює викладач, для груп не менше 10 студентів)</t>
  </si>
  <si>
    <t>Участь у роботі групи щодо отримання університетом іноземної чи міжнародної акредитації (після отримання результату)</t>
  </si>
  <si>
    <t>керівництво дипломними проєктами (за кожен)</t>
  </si>
  <si>
    <t>членство у групі управління проєктом</t>
  </si>
  <si>
    <t>Участь у роботі групи щодо впровадження в університеті Системи управління якістю по ISO</t>
  </si>
  <si>
    <t>Проведення інноваційних заходів в Університеті чи під його брендом (за кожен захід)</t>
  </si>
  <si>
    <t>Презентація власних творів мистецтва на виставках, виступи на концертах, виконання функцій ведучого (за кожен захід), за умови популяризації Університету</t>
  </si>
  <si>
    <t>Підготовка та електронна розсилка рекламно-інформаційних повідомлень (за кожну розсилку цільовій аудиторії за "живими" електронними адресами)</t>
  </si>
  <si>
    <t>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t>
  </si>
  <si>
    <t>Створення внутрішнього радіо- та/чи телевізійного каналу</t>
  </si>
  <si>
    <t>Робота у складі приймальної / відбіркової комісії</t>
  </si>
  <si>
    <t>Підвищення кваліфікації (за кожен сертифікат за останні 5 років)</t>
  </si>
  <si>
    <t>в іншому українському ЗВО тривалістю 6 місяців</t>
  </si>
  <si>
    <t>в іншому українському ЗВО тривалістю від 1 місяця до півроку</t>
  </si>
  <si>
    <t>в іншому українському ЗВО тривалістю менше 1 місяця</t>
  </si>
  <si>
    <t>стажування на підприємстві</t>
  </si>
  <si>
    <t>Стажування</t>
  </si>
  <si>
    <t>Управління якістю освітнього процесу і вищої освіти</t>
  </si>
  <si>
    <t>Наукова діяльність</t>
  </si>
  <si>
    <t>Створення мультимедійних презентацій</t>
  </si>
  <si>
    <t>І</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</si>
  <si>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</si>
  <si>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</si>
  <si>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</si>
  <si>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</si>
  <si>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</si>
  <si>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</si>
  <si>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</si>
  <si>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</si>
  <si>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</si>
  <si>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</si>
  <si>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</si>
  <si>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</si>
  <si>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</si>
  <si>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</si>
  <si>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</si>
  <si>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</si>
  <si>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</si>
  <si>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</si>
  <si>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</si>
  <si>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</si>
  <si>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</si>
  <si>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</si>
  <si>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</si>
  <si>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</si>
  <si>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</si>
  <si>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</si>
  <si>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</si>
  <si>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</si>
  <si>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</si>
  <si>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</si>
  <si>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</si>
  <si>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</si>
  <si>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</si>
  <si>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</si>
  <si>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</si>
  <si>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1.35.1</t>
  </si>
  <si>
    <t>1.35.3</t>
  </si>
  <si>
    <t>1.35.2</t>
  </si>
  <si>
    <t>1.36</t>
  </si>
  <si>
    <t>II</t>
  </si>
  <si>
    <t>2.1</t>
  </si>
  <si>
    <t>2.2</t>
  </si>
  <si>
    <t>2.3</t>
  </si>
  <si>
    <t>2.4</t>
  </si>
  <si>
    <t>2.5</t>
  </si>
  <si>
    <t>БАЗА НАРАХУВАННЯ</t>
  </si>
  <si>
    <t>ВАГА ПОКАЗНИКА, П</t>
  </si>
  <si>
    <r>
      <t xml:space="preserve">КІЛЬКІСТЬ ЗДОБУТКІВ, К </t>
    </r>
    <r>
      <rPr>
        <b/>
        <vertAlign val="superscript"/>
        <sz val="16"/>
        <color indexed="10"/>
        <rFont val="Times New Roman"/>
        <family val="1"/>
        <charset val="204"/>
      </rPr>
      <t>3</t>
    </r>
  </si>
  <si>
    <t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t>
  </si>
  <si>
    <t>Участь у діючому міжнародному науково-дослідному проєкті (ТЕМРUS, Еrasmus+)</t>
  </si>
  <si>
    <t>Участь у діючому міжнародному науково-дослідному рамковому проєкті (Seventh Framework Programme, Horizon 2020)</t>
  </si>
  <si>
    <t>координатор проєкту</t>
  </si>
  <si>
    <t xml:space="preserve">- для всіх закладів вищої освіти - винаходів, корисних моделей, промислових зразків, компонувань (топографій) інтегральних мікросхем, раціоналізаторських пропозицій, сортів рослин, порід тварин, наукових відкриттів, комп’ютерних програм, компіляцій даних (баз даних);
- для закладів вищої освіти, в яких здійснюється підготовка фахівців за відповідними спеціальностями, - літературних творів, перекладів літературних творів, творів живопису, декоративного мистецтва, архітектури, архітектурних проєктів, скульптурних, графічних, фотографічних творів, творів дизайну, музичних творів, аудіо-, відеотворів, передач (програм) організацій мовлення, медіатворів, сценічних постановок, концертних програм (сольних та ансамблевих), кінотворів, анімаційних творів, аранжувань, рекламних творів
</t>
  </si>
  <si>
    <t>Освітня діяльність</t>
  </si>
  <si>
    <t>ІІІ.</t>
  </si>
  <si>
    <t>3.1</t>
  </si>
  <si>
    <t>3.1.1</t>
  </si>
  <si>
    <t>3.2</t>
  </si>
  <si>
    <t>3.2.1</t>
  </si>
  <si>
    <t>3.3</t>
  </si>
  <si>
    <t>3.3.1</t>
  </si>
  <si>
    <t>3.3.2</t>
  </si>
  <si>
    <t>3.3.3</t>
  </si>
  <si>
    <t>3.3.4</t>
  </si>
  <si>
    <t>3.3.5</t>
  </si>
  <si>
    <t>3.3.6</t>
  </si>
  <si>
    <t>3.3.7</t>
  </si>
  <si>
    <t>3.3.8</t>
  </si>
  <si>
    <t>3.3.9</t>
  </si>
  <si>
    <t>3.3.10</t>
  </si>
  <si>
    <t>3.3.11</t>
  </si>
  <si>
    <t>3.3.12</t>
  </si>
  <si>
    <t>3.3.13</t>
  </si>
  <si>
    <t>3.3.14</t>
  </si>
  <si>
    <t>3.4</t>
  </si>
  <si>
    <t>3.4.1</t>
  </si>
  <si>
    <t>3.4.2</t>
  </si>
  <si>
    <t>3.4.3</t>
  </si>
  <si>
    <t>3.4.4</t>
  </si>
  <si>
    <t>3.4.5</t>
  </si>
  <si>
    <t>3.4.6</t>
  </si>
  <si>
    <t>3.4.7</t>
  </si>
  <si>
    <t>3.4.8</t>
  </si>
  <si>
    <t>3.4.9</t>
  </si>
  <si>
    <t>3.4.10</t>
  </si>
  <si>
    <t>3.4.11</t>
  </si>
  <si>
    <t>3.5</t>
  </si>
  <si>
    <t>3.5.1</t>
  </si>
  <si>
    <t>3.5.2</t>
  </si>
  <si>
    <t>3.5.3</t>
  </si>
  <si>
    <t>3.5.4</t>
  </si>
  <si>
    <t>3.6</t>
  </si>
  <si>
    <t>3.6.1</t>
  </si>
  <si>
    <t>3.6.2</t>
  </si>
  <si>
    <t>3.6.3</t>
  </si>
  <si>
    <t>3.6.4</t>
  </si>
  <si>
    <t>3.6.5</t>
  </si>
  <si>
    <t>3.6.6</t>
  </si>
  <si>
    <t>3.6.7</t>
  </si>
  <si>
    <t>3.7</t>
  </si>
  <si>
    <t>3.7.1</t>
  </si>
  <si>
    <t>3.7.2</t>
  </si>
  <si>
    <t>3.7.3</t>
  </si>
  <si>
    <t>3.7.4</t>
  </si>
  <si>
    <t>3.7.5</t>
  </si>
  <si>
    <t>3.7.6</t>
  </si>
  <si>
    <t>3.7.7</t>
  </si>
  <si>
    <t>3.7.8</t>
  </si>
  <si>
    <t>3.8</t>
  </si>
  <si>
    <t>3.8.1</t>
  </si>
  <si>
    <t>3.8.2</t>
  </si>
  <si>
    <t>IV</t>
  </si>
  <si>
    <t>4.1</t>
  </si>
  <si>
    <t>4.2</t>
  </si>
  <si>
    <t>4.3</t>
  </si>
  <si>
    <t>4.4</t>
  </si>
  <si>
    <t>4.5</t>
  </si>
  <si>
    <t>4.6</t>
  </si>
  <si>
    <t>4.7</t>
  </si>
  <si>
    <t>4.8</t>
  </si>
  <si>
    <t>4.9</t>
  </si>
  <si>
    <t>4.10</t>
  </si>
  <si>
    <t>4.11</t>
  </si>
  <si>
    <t>4.12</t>
  </si>
  <si>
    <t>V.</t>
  </si>
  <si>
    <t>5.1</t>
  </si>
  <si>
    <t>5.2</t>
  </si>
  <si>
    <t>5.3</t>
  </si>
  <si>
    <t>5.4</t>
  </si>
  <si>
    <t>5.5</t>
  </si>
  <si>
    <t>5.6</t>
  </si>
  <si>
    <t>5.7</t>
  </si>
  <si>
    <t>5.8</t>
  </si>
  <si>
    <t>5.9</t>
  </si>
  <si>
    <t>5.10</t>
  </si>
  <si>
    <t>5.11</t>
  </si>
  <si>
    <t>5.12</t>
  </si>
  <si>
    <t>5.13</t>
  </si>
  <si>
    <t>5.14</t>
  </si>
  <si>
    <t>5.15</t>
  </si>
  <si>
    <t>5.16</t>
  </si>
  <si>
    <t>5.17</t>
  </si>
  <si>
    <t>5.18</t>
  </si>
  <si>
    <t>5.19</t>
  </si>
  <si>
    <t>VI.</t>
  </si>
  <si>
    <t>6.1</t>
  </si>
  <si>
    <t>6.2</t>
  </si>
  <si>
    <t>Рейтингова оцінка за освітню діяльність</t>
  </si>
  <si>
    <t>Рейтингова оцінка за іміджеву, профорієнтаційну і маркетингову діяльність</t>
  </si>
  <si>
    <t>Рейтингова оцінка за наукову та міжнародну діяльність</t>
  </si>
  <si>
    <t>ВИД ДІЯЛЬНОСТІ</t>
  </si>
  <si>
    <r>
      <t xml:space="preserve">Рейтинг, що дає право на отримання заохочення. Заохочення може бути у вигляді: 1. доплата у розмірі 10 % до посадового окладу </t>
    </r>
    <r>
      <rPr>
        <sz val="11"/>
        <rFont val="Calibri"/>
        <family val="2"/>
        <charset val="204"/>
      </rPr>
      <t>щ</t>
    </r>
    <r>
      <rPr>
        <sz val="11"/>
        <rFont val="Calibri"/>
        <family val="2"/>
        <charset val="204"/>
      </rPr>
      <t xml:space="preserve">омісмячно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50% одного посадового окладу.</t>
    </r>
  </si>
  <si>
    <r>
      <t xml:space="preserve">Рейтинг, що дає право на отримання заохочення. Заохочення може бути у вигляді: 1. доплата у розмірі 20 %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75% одного посадового окладу.</t>
    </r>
  </si>
  <si>
    <r>
      <t xml:space="preserve">Рейтинг, що дає право на отримання заохочення. Заохочення може бути у вигляді: 1. доплата у розмірі 30 %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одного посадового окладу.</t>
    </r>
  </si>
  <si>
    <r>
      <t>Рейтинг, що засвідчує невідповідність працівника займаній посаді. Може передбачати стягення у вигляді переведення на нижчу посаду (старшого виклад</t>
    </r>
    <r>
      <rPr>
        <sz val="11"/>
        <rFont val="Calibri"/>
        <family val="2"/>
        <charset val="204"/>
      </rPr>
      <t>а</t>
    </r>
    <r>
      <rPr>
        <sz val="11"/>
        <rFont val="Calibri"/>
        <family val="2"/>
        <charset val="204"/>
      </rPr>
      <t xml:space="preserve">ча -  на посаду викладача, професора - на посаду доцента тощо. Але не нижче посади, яка відповідає присудженому вченому званню. Також може бути підставою для відмови </t>
    </r>
    <r>
      <rPr>
        <sz val="11"/>
        <rFont val="Calibri"/>
        <family val="2"/>
        <charset val="204"/>
      </rPr>
      <t>в</t>
    </r>
    <r>
      <rPr>
        <sz val="11"/>
        <rFont val="Calibri"/>
        <family val="2"/>
        <charset val="204"/>
      </rPr>
      <t xml:space="preserve"> укладанні нового контракту.</t>
    </r>
  </si>
  <si>
    <t>ПІДСУМКОВИЙ БАЛ ЗА КРИТЕРІЄМ, П*К</t>
  </si>
  <si>
    <t>Участь у роботі науково-методичних об'єднань університету:</t>
  </si>
  <si>
    <t>керівництво НМО</t>
  </si>
  <si>
    <t>виконання обов`язків члена НМО</t>
  </si>
  <si>
    <t>Викладання іноземними мовами (крім профільних філологічних дисциплін) (за кожну)</t>
  </si>
  <si>
    <t>керівництво командою управління проєктом</t>
  </si>
  <si>
    <t>участь у команді управління проєктом</t>
  </si>
  <si>
    <t>Підготовка дизайнерських проєктів на замовлення</t>
  </si>
  <si>
    <t>Керівництво підготовкою студентських дизайнерських проєктів</t>
  </si>
  <si>
    <t>Шефство від кафедри над ЗЗСО (заклад загальної середньої освіти) міста чи області</t>
  </si>
  <si>
    <t>звання «Заслужений діяч науки і техніки», «Заслужений працівник освіти» і прирівняних до них звань за профілем ЗВО</t>
  </si>
  <si>
    <t xml:space="preserve">Отримання звання  </t>
  </si>
  <si>
    <t xml:space="preserve">ФОРМА САМООЦІНЮВАННЯ ПРОФЕСОРСЬКО-ВИКЛАДАЦЬКОГО СКЛАДУ </t>
  </si>
  <si>
    <r>
      <t xml:space="preserve">                                                        (посада)                                               (назва кафедри)                                                                                             (прізвище, ініціали викладача</t>
    </r>
    <r>
      <rPr>
        <b/>
        <i/>
        <vertAlign val="superscript"/>
        <sz val="14"/>
        <color indexed="10"/>
        <rFont val="Times New Roman"/>
        <family val="1"/>
        <charset val="204"/>
      </rPr>
      <t>1</t>
    </r>
    <r>
      <rPr>
        <i/>
        <sz val="12"/>
        <color indexed="8"/>
        <rFont val="Times New Roman"/>
        <family val="1"/>
        <charset val="204"/>
      </rPr>
      <t xml:space="preserve">)     </t>
    </r>
  </si>
  <si>
    <t>Збір даних про ціни ЗВО-конкурентів (не менше 20 або всіх, якщо їх менше)</t>
  </si>
  <si>
    <t>Відкриття та забезпечення функціонування профільних/ліцейних класів у ЗЗСО</t>
  </si>
  <si>
    <t>Шефство від кафедри над ЗПО (заклад професійної освіти) та/або ЗФПО (заклад фахової передвищої освіти) міста чи області</t>
  </si>
  <si>
    <t>Організація практики кращих студентів у ЗЗСО, ЗПО, ЗФПО</t>
  </si>
  <si>
    <t>Організація виїзних днів відкритих дверей у ЗЗСО, ЗПО, ЗФПО (за кожен захід)</t>
  </si>
  <si>
    <t>Організація відвідування університету випускниками ЗЗСО, ЗПО, ЗФПО (за кожен захід)</t>
  </si>
  <si>
    <t>КОНТРОЛЬ</t>
  </si>
  <si>
    <t>Відповідальна особа</t>
  </si>
  <si>
    <t>Дата перевірки</t>
  </si>
  <si>
    <t>ПРИМІТКИ</t>
  </si>
  <si>
    <t>Базиленко А.К.</t>
  </si>
  <si>
    <t>Баула В.М.</t>
  </si>
  <si>
    <t>Мацюк О.Л.</t>
  </si>
  <si>
    <t>Давиденко Г.В.</t>
  </si>
  <si>
    <t>Петроченко С.В.</t>
  </si>
  <si>
    <t>Міщанюк О.В.</t>
  </si>
  <si>
    <t>Коляда О.П.</t>
  </si>
  <si>
    <t>Веденєєва О.А.</t>
  </si>
  <si>
    <t>Участь у розробці та впровадженні інноваційних проєктів університету (інноваційні проєкти, інвестиційні проєкти, стартапи університету)</t>
  </si>
  <si>
    <t>Дишлюк Н.В.</t>
  </si>
  <si>
    <t>Проведення відкритих лекцій у ЗЗСО, ЗПО, ЗФПО (за кожну)</t>
  </si>
  <si>
    <t>Лопоносова Н.П.</t>
  </si>
  <si>
    <t>відповідальний за подання звітних документів</t>
  </si>
  <si>
    <t>рецензент</t>
  </si>
  <si>
    <t>5 балів за кожну роботу</t>
  </si>
  <si>
    <t>Проходження стажування/навчання (вебінари, семінари, тренінги) у напрямку підвищення наукової та грантової спроможності викладача</t>
  </si>
  <si>
    <t>10 балів за 1 кредит ЄКТС</t>
  </si>
  <si>
    <t>Виконання функцій у науковому виданні, що зареєстровано у Міністерстві юстиції України та якому присвоєно міжнародний номер ISSN та DOI</t>
  </si>
  <si>
    <t>Формування та редагування збірників матеріалів наукових та науково-практичних заходів, із присвоєнням ISBN та DOI</t>
  </si>
  <si>
    <t>100 балів на всю редакційну групу (в залежності від обсягу роботи)</t>
  </si>
  <si>
    <r>
      <rPr>
        <sz val="12"/>
        <rFont val="Times New Roman"/>
        <family val="1"/>
        <charset val="204"/>
      </rPr>
      <t>50</t>
    </r>
    <r>
      <rPr>
        <sz val="12"/>
        <color indexed="8"/>
        <rFont val="Times New Roman"/>
        <family val="1"/>
        <charset val="204"/>
      </rPr>
      <t xml:space="preserve"> балів у звітному періоді</t>
    </r>
  </si>
  <si>
    <r>
      <t>Актуалізація власного профілю науковця на наукометричній платформі (</t>
    </r>
    <r>
      <rPr>
        <sz val="12"/>
        <color indexed="8"/>
        <rFont val="Times New Roman"/>
        <family val="1"/>
        <charset val="204"/>
      </rPr>
      <t>Google Scholar, ORCID, ResearcherID тощо)</t>
    </r>
  </si>
  <si>
    <t>Робота на Міжнародній студентській олімпіаді/Всеукраїнській студентській олімпіаді/Всеукраїнському конкурсі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у складі</t>
  </si>
  <si>
    <t>переможців міжнародних студентських олімпіад/Всеукраїнської студентської олімпіади/Всеукраїнського конкурсу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(за кожного)</t>
  </si>
  <si>
    <r>
      <t xml:space="preserve">у періодичному виданні, яке включено до інших наукометричних баз  (приміром: </t>
    </r>
    <r>
      <rPr>
        <i/>
        <sz val="12"/>
        <color indexed="8"/>
        <rFont val="Times New Roman"/>
        <family val="1"/>
        <charset val="204"/>
      </rPr>
      <t xml:space="preserve">Index Copernicus тощо, але крім </t>
    </r>
    <r>
      <rPr>
        <b/>
        <i/>
        <sz val="12"/>
        <color indexed="8"/>
        <rFont val="Times New Roman"/>
        <family val="1"/>
        <charset val="204"/>
      </rPr>
      <t>Scopus або Web of Science, Google Scholar)</t>
    </r>
  </si>
  <si>
    <t>Інформація про оцінку   викладача   циклової комісії з права Фельцана І.Ю.  _________________________________________</t>
  </si>
  <si>
    <t>Карпатський фаховий коледж</t>
  </si>
  <si>
    <t>https://vo.uu.edu.ua/pluginfile.php/931841/mod_folder/content/0/%D0%9A%D0%BE%D0%BD%D1%81%D1%82%D0%B8%D1%82%D1%83%D1%86%D1%96%D0%B9%D0%BD%D0%B5%20%D0%BF%D1%80%D0%B0%D0%B2%D0%BE%20%D0%A3%D0%BA%D1%80%D0%B0%D1%97%D0%BD%D0%B8%2C%202023.pdf?forcedownload=1</t>
  </si>
  <si>
    <t>14-15.05.2024р. XXIV викладацька конференція</t>
  </si>
  <si>
    <t>І тур всеукраїнського конкурсу галузей знань і спеціальностей</t>
  </si>
  <si>
    <t>Сертифікати</t>
  </si>
  <si>
    <t>конституційне право України</t>
  </si>
  <si>
    <t>День юриста</t>
  </si>
  <si>
    <t>в м. Бая-Маре</t>
  </si>
  <si>
    <t>профорієнт. Заходи</t>
  </si>
</sst>
</file>

<file path=xl/styles.xml><?xml version="1.0" encoding="utf-8"?>
<styleSheet xmlns="http://schemas.openxmlformats.org/spreadsheetml/2006/main">
  <fonts count="31">
    <font>
      <sz val="11"/>
      <color theme="1"/>
      <name val="Calibri"/>
      <family val="2"/>
      <charset val="204"/>
      <scheme val="minor"/>
    </font>
    <font>
      <b/>
      <i/>
      <sz val="12"/>
      <color indexed="8"/>
      <name val="Times New Roman"/>
      <family val="1"/>
      <charset val="204"/>
    </font>
    <font>
      <i/>
      <sz val="12"/>
      <color indexed="8"/>
      <name val="Times New Roman"/>
      <family val="1"/>
      <charset val="204"/>
    </font>
    <font>
      <b/>
      <vertAlign val="superscript"/>
      <sz val="14"/>
      <color indexed="10"/>
      <name val="Times New Roman"/>
      <family val="1"/>
      <charset val="204"/>
    </font>
    <font>
      <b/>
      <vertAlign val="superscript"/>
      <sz val="16"/>
      <color indexed="10"/>
      <name val="Times New Roman"/>
      <family val="1"/>
      <charset val="204"/>
    </font>
    <font>
      <sz val="11"/>
      <color indexed="10"/>
      <name val="Calibri"/>
      <family val="2"/>
      <charset val="204"/>
    </font>
    <font>
      <sz val="12"/>
      <color indexed="8"/>
      <name val="Times New Roman"/>
      <family val="1"/>
      <charset val="204"/>
    </font>
    <font>
      <i/>
      <sz val="12"/>
      <name val="Times New Roman"/>
      <family val="1"/>
      <charset val="204"/>
    </font>
    <font>
      <sz val="12"/>
      <name val="Times New Roman"/>
      <family val="1"/>
      <charset val="204"/>
    </font>
    <font>
      <i/>
      <sz val="11"/>
      <name val="Times New Roman"/>
      <family val="1"/>
      <charset val="204"/>
    </font>
    <font>
      <b/>
      <vertAlign val="superscript"/>
      <sz val="12"/>
      <color indexed="10"/>
      <name val="Times New Roman"/>
      <family val="1"/>
      <charset val="204"/>
    </font>
    <font>
      <b/>
      <sz val="11"/>
      <color indexed="8"/>
      <name val="Calibri"/>
      <family val="2"/>
      <charset val="204"/>
    </font>
    <font>
      <sz val="11"/>
      <color indexed="8"/>
      <name val="Times New Roman"/>
      <family val="1"/>
      <charset val="204"/>
    </font>
    <font>
      <sz val="12"/>
      <color indexed="8"/>
      <name val="Times New Roman"/>
      <family val="1"/>
      <charset val="204"/>
    </font>
    <font>
      <i/>
      <sz val="11"/>
      <color indexed="8"/>
      <name val="Times New Roman"/>
      <family val="1"/>
      <charset val="204"/>
    </font>
    <font>
      <i/>
      <sz val="12"/>
      <color indexed="8"/>
      <name val="Times New Roman"/>
      <family val="1"/>
      <charset val="204"/>
    </font>
    <font>
      <b/>
      <sz val="12"/>
      <color indexed="8"/>
      <name val="Times New Roman"/>
      <family val="1"/>
      <charset val="204"/>
    </font>
    <font>
      <b/>
      <sz val="11"/>
      <color indexed="10"/>
      <name val="Times New Roman"/>
      <family val="1"/>
      <charset val="204"/>
    </font>
    <font>
      <i/>
      <sz val="10"/>
      <color indexed="18"/>
      <name val="Times New Roman"/>
      <family val="1"/>
      <charset val="204"/>
    </font>
    <font>
      <sz val="12"/>
      <color indexed="30"/>
      <name val="Times New Roman"/>
      <family val="1"/>
      <charset val="204"/>
    </font>
    <font>
      <i/>
      <sz val="12"/>
      <color indexed="8"/>
      <name val="Times New Roman"/>
      <family val="1"/>
      <charset val="204"/>
    </font>
    <font>
      <sz val="12"/>
      <color indexed="8"/>
      <name val="Times New Roman"/>
      <family val="1"/>
      <charset val="204"/>
    </font>
    <font>
      <sz val="12"/>
      <color indexed="63"/>
      <name val="Times New Roman"/>
      <family val="1"/>
      <charset val="204"/>
    </font>
    <font>
      <b/>
      <sz val="12"/>
      <color indexed="8"/>
      <name val="Times New Roman"/>
      <family val="1"/>
      <charset val="204"/>
    </font>
    <font>
      <sz val="8"/>
      <name val="Calibri"/>
      <family val="2"/>
      <charset val="204"/>
    </font>
    <font>
      <sz val="11"/>
      <color indexed="57"/>
      <name val="Calibri"/>
      <family val="2"/>
      <charset val="204"/>
    </font>
    <font>
      <b/>
      <sz val="14"/>
      <color indexed="8"/>
      <name val="Times New Roman"/>
      <family val="1"/>
      <charset val="204"/>
    </font>
    <font>
      <b/>
      <i/>
      <vertAlign val="superscript"/>
      <sz val="14"/>
      <color indexed="10"/>
      <name val="Times New Roman"/>
      <family val="1"/>
      <charset val="204"/>
    </font>
    <font>
      <i/>
      <sz val="11"/>
      <name val="Calibri"/>
      <family val="2"/>
      <charset val="204"/>
    </font>
    <font>
      <sz val="11"/>
      <name val="Calibri"/>
      <family val="2"/>
      <charset val="204"/>
    </font>
    <font>
      <sz val="11"/>
      <name val="Calibri"/>
      <family val="2"/>
      <charset val="204"/>
      <scheme val="minor"/>
    </font>
  </fonts>
  <fills count="14">
    <fill>
      <patternFill patternType="none"/>
    </fill>
    <fill>
      <patternFill patternType="gray125"/>
    </fill>
    <fill>
      <patternFill patternType="solid">
        <fgColor indexed="10"/>
        <bgColor indexed="64"/>
      </patternFill>
    </fill>
    <fill>
      <patternFill patternType="solid">
        <fgColor indexed="53"/>
        <bgColor indexed="64"/>
      </patternFill>
    </fill>
    <fill>
      <patternFill patternType="solid">
        <fgColor indexed="13"/>
        <bgColor indexed="64"/>
      </patternFill>
    </fill>
    <fill>
      <patternFill patternType="solid">
        <fgColor indexed="17"/>
        <bgColor indexed="64"/>
      </patternFill>
    </fill>
    <fill>
      <patternFill patternType="solid">
        <fgColor indexed="36"/>
        <bgColor indexed="64"/>
      </patternFill>
    </fill>
    <fill>
      <patternFill patternType="solid">
        <fgColor indexed="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44">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471">
    <xf numFmtId="0" fontId="0" fillId="0" borderId="0" xfId="0"/>
    <xf numFmtId="0" fontId="13" fillId="0" borderId="1" xfId="0" applyFont="1" applyBorder="1"/>
    <xf numFmtId="0" fontId="13" fillId="0" borderId="2" xfId="0" applyFont="1" applyBorder="1"/>
    <xf numFmtId="0" fontId="13" fillId="0" borderId="3" xfId="0" applyFont="1" applyBorder="1" applyAlignment="1">
      <alignment horizontal="center" wrapText="1"/>
    </xf>
    <xf numFmtId="0" fontId="13" fillId="0" borderId="4" xfId="0" applyFont="1" applyBorder="1" applyAlignment="1">
      <alignment horizontal="center" wrapText="1"/>
    </xf>
    <xf numFmtId="0" fontId="13" fillId="0" borderId="4" xfId="0" applyFont="1" applyBorder="1" applyAlignment="1">
      <alignment horizontal="center" vertical="center" wrapText="1"/>
    </xf>
    <xf numFmtId="0" fontId="17" fillId="0" borderId="0" xfId="0" applyFont="1" applyAlignment="1">
      <alignment horizontal="center" vertical="center"/>
    </xf>
    <xf numFmtId="0" fontId="13" fillId="0" borderId="3" xfId="0" applyFont="1" applyBorder="1" applyAlignment="1">
      <alignment horizontal="center" vertical="center" wrapText="1"/>
    </xf>
    <xf numFmtId="0" fontId="13" fillId="0" borderId="6" xfId="0" applyFont="1" applyBorder="1" applyAlignment="1">
      <alignment horizontal="center" vertical="center"/>
    </xf>
    <xf numFmtId="0" fontId="0" fillId="0" borderId="7" xfId="0" applyBorder="1"/>
    <xf numFmtId="0" fontId="0" fillId="2" borderId="7" xfId="0" applyFill="1" applyBorder="1" applyAlignment="1">
      <alignment horizontal="left" vertical="center" wrapText="1"/>
    </xf>
    <xf numFmtId="0" fontId="0" fillId="3" borderId="7" xfId="0" applyFill="1" applyBorder="1" applyAlignment="1">
      <alignment horizontal="left"/>
    </xf>
    <xf numFmtId="0" fontId="0" fillId="4" borderId="7" xfId="0" applyFill="1" applyBorder="1" applyAlignment="1">
      <alignment horizontal="left"/>
    </xf>
    <xf numFmtId="0" fontId="0" fillId="5" borderId="7" xfId="0" applyFill="1" applyBorder="1" applyAlignment="1">
      <alignment horizontal="left"/>
    </xf>
    <xf numFmtId="0" fontId="0" fillId="6" borderId="7" xfId="0" applyFill="1" applyBorder="1" applyAlignment="1">
      <alignment horizontal="left"/>
    </xf>
    <xf numFmtId="0" fontId="0" fillId="0" borderId="8"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0" fillId="7" borderId="7" xfId="0" applyFill="1" applyBorder="1" applyAlignment="1">
      <alignment horizontal="left" vertical="center" wrapText="1"/>
    </xf>
    <xf numFmtId="0" fontId="0" fillId="7" borderId="7" xfId="0" applyFill="1" applyBorder="1" applyAlignment="1">
      <alignment horizontal="left"/>
    </xf>
    <xf numFmtId="0" fontId="0" fillId="4" borderId="0" xfId="0" applyFill="1"/>
    <xf numFmtId="0" fontId="21" fillId="0" borderId="15" xfId="0" applyFont="1" applyBorder="1" applyAlignment="1">
      <alignment horizontal="left" vertical="center" wrapText="1"/>
    </xf>
    <xf numFmtId="0" fontId="15" fillId="0" borderId="15" xfId="0" applyFont="1" applyBorder="1" applyAlignment="1">
      <alignment vertical="center" wrapText="1"/>
    </xf>
    <xf numFmtId="0" fontId="20" fillId="0" borderId="15" xfId="0" applyFont="1" applyBorder="1" applyAlignment="1">
      <alignment horizontal="left" vertical="center" wrapText="1"/>
    </xf>
    <xf numFmtId="0" fontId="13" fillId="0" borderId="15" xfId="0" applyFont="1" applyBorder="1" applyAlignment="1">
      <alignment vertical="center" wrapText="1"/>
    </xf>
    <xf numFmtId="0" fontId="20" fillId="0" borderId="16" xfId="0" applyFont="1" applyBorder="1" applyAlignment="1">
      <alignment horizontal="left" vertical="center" wrapText="1"/>
    </xf>
    <xf numFmtId="0" fontId="15" fillId="0" borderId="1" xfId="0" applyFont="1" applyBorder="1"/>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9" fillId="0" borderId="0" xfId="0" applyFont="1" applyAlignment="1">
      <alignment vertical="center" wrapText="1"/>
    </xf>
    <xf numFmtId="0" fontId="13" fillId="0" borderId="17" xfId="0" applyFont="1" applyBorder="1"/>
    <xf numFmtId="0" fontId="25" fillId="0" borderId="0" xfId="0" applyFont="1" applyFill="1"/>
    <xf numFmtId="0" fontId="25" fillId="0" borderId="0" xfId="0" applyFont="1" applyFill="1" applyAlignment="1"/>
    <xf numFmtId="0" fontId="2" fillId="0" borderId="0" xfId="0" applyFont="1" applyAlignment="1">
      <alignment horizontal="center" vertical="center"/>
    </xf>
    <xf numFmtId="0" fontId="26" fillId="0" borderId="0" xfId="0" applyFont="1" applyAlignment="1">
      <alignment horizontal="center" vertical="center"/>
    </xf>
    <xf numFmtId="0" fontId="13" fillId="0" borderId="18" xfId="0" applyFont="1" applyBorder="1" applyAlignment="1">
      <alignment horizontal="center" wrapText="1"/>
    </xf>
    <xf numFmtId="0" fontId="6"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7" fillId="0" borderId="0" xfId="0" applyFont="1" applyAlignment="1">
      <alignment horizontal="left" vertical="center"/>
    </xf>
    <xf numFmtId="0" fontId="18" fillId="0" borderId="0" xfId="0" applyFont="1" applyAlignment="1">
      <alignment horizontal="center" vertical="center"/>
    </xf>
    <xf numFmtId="0" fontId="13" fillId="0" borderId="2" xfId="0" applyFont="1" applyBorder="1" applyAlignment="1">
      <alignment vertical="center"/>
    </xf>
    <xf numFmtId="0" fontId="13" fillId="0" borderId="1" xfId="0" applyFont="1" applyBorder="1" applyAlignment="1">
      <alignment vertical="center"/>
    </xf>
    <xf numFmtId="0" fontId="13" fillId="0" borderId="6" xfId="0" applyFont="1" applyBorder="1" applyAlignment="1">
      <alignment vertical="center"/>
    </xf>
    <xf numFmtId="0" fontId="13" fillId="0" borderId="4" xfId="0" applyFont="1" applyBorder="1" applyAlignment="1">
      <alignment horizontal="center" vertical="center"/>
    </xf>
    <xf numFmtId="0" fontId="6" fillId="0" borderId="4" xfId="0" applyFont="1" applyBorder="1" applyAlignment="1">
      <alignment horizontal="center" vertical="center" wrapText="1"/>
    </xf>
    <xf numFmtId="0" fontId="13" fillId="0" borderId="4" xfId="0" applyFont="1" applyFill="1" applyBorder="1" applyAlignment="1">
      <alignment horizontal="center" vertical="center"/>
    </xf>
    <xf numFmtId="0" fontId="13" fillId="0" borderId="1" xfId="0" applyFont="1" applyFill="1" applyBorder="1" applyAlignment="1">
      <alignment vertical="center"/>
    </xf>
    <xf numFmtId="0" fontId="13" fillId="0" borderId="0" xfId="0" applyFont="1" applyFill="1" applyAlignment="1">
      <alignment vertical="center"/>
    </xf>
    <xf numFmtId="0" fontId="13" fillId="0" borderId="1" xfId="0" applyFont="1" applyBorder="1" applyAlignment="1">
      <alignment horizontal="center" vertical="center"/>
    </xf>
    <xf numFmtId="0" fontId="8" fillId="0" borderId="4" xfId="0" applyFont="1" applyFill="1" applyBorder="1" applyAlignment="1">
      <alignment horizontal="center" vertical="center"/>
    </xf>
    <xf numFmtId="0" fontId="8" fillId="0" borderId="0" xfId="0" applyFont="1" applyFill="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13" fillId="0" borderId="18" xfId="0" applyFont="1" applyBorder="1" applyAlignment="1">
      <alignment horizontal="center" vertical="center" wrapText="1"/>
    </xf>
    <xf numFmtId="0" fontId="13" fillId="0" borderId="17" xfId="0" applyFont="1" applyBorder="1" applyAlignment="1">
      <alignment vertical="center"/>
    </xf>
    <xf numFmtId="0" fontId="13" fillId="0" borderId="0" xfId="0" applyFont="1" applyBorder="1" applyAlignment="1">
      <alignment vertical="center"/>
    </xf>
    <xf numFmtId="0" fontId="14" fillId="0" borderId="0" xfId="0" applyFont="1" applyAlignment="1">
      <alignment vertical="center"/>
    </xf>
    <xf numFmtId="0" fontId="12"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13" fillId="0" borderId="0" xfId="0" applyFont="1" applyAlignment="1">
      <alignment vertical="center" wrapText="1"/>
    </xf>
    <xf numFmtId="0" fontId="19" fillId="0" borderId="0" xfId="0" applyFont="1" applyAlignment="1">
      <alignment vertical="center"/>
    </xf>
    <xf numFmtId="0" fontId="21" fillId="0" borderId="0" xfId="0" applyFont="1" applyAlignment="1">
      <alignment vertical="center" wrapText="1"/>
    </xf>
    <xf numFmtId="0" fontId="6"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vertical="center" wrapText="1"/>
    </xf>
    <xf numFmtId="0" fontId="13" fillId="0" borderId="6" xfId="0" applyFont="1" applyBorder="1" applyAlignment="1">
      <alignment vertical="center" wrapText="1"/>
    </xf>
    <xf numFmtId="0" fontId="15" fillId="0" borderId="6" xfId="0" applyFont="1" applyBorder="1" applyAlignment="1">
      <alignment vertical="center"/>
    </xf>
    <xf numFmtId="0" fontId="15" fillId="0" borderId="6" xfId="0" applyFont="1" applyBorder="1" applyAlignment="1">
      <alignment vertical="center" wrapText="1"/>
    </xf>
    <xf numFmtId="0" fontId="8" fillId="0" borderId="6" xfId="0" applyFont="1" applyFill="1" applyBorder="1" applyAlignment="1">
      <alignment vertical="center" wrapText="1"/>
    </xf>
    <xf numFmtId="0" fontId="2" fillId="0" borderId="6" xfId="0" applyNumberFormat="1" applyFont="1" applyBorder="1" applyAlignment="1">
      <alignment vertical="center" wrapText="1"/>
    </xf>
    <xf numFmtId="0" fontId="15" fillId="0" borderId="6" xfId="0" applyFont="1" applyFill="1" applyBorder="1" applyAlignment="1">
      <alignment vertical="center" wrapText="1"/>
    </xf>
    <xf numFmtId="0" fontId="13" fillId="0" borderId="21" xfId="0" applyFont="1" applyBorder="1" applyAlignment="1">
      <alignment vertical="center"/>
    </xf>
    <xf numFmtId="0" fontId="2" fillId="0" borderId="6" xfId="0" applyFont="1" applyBorder="1" applyAlignment="1">
      <alignment vertical="center"/>
    </xf>
    <xf numFmtId="0" fontId="7" fillId="0" borderId="6" xfId="0" applyFont="1" applyBorder="1" applyAlignment="1">
      <alignment vertical="center" wrapText="1"/>
    </xf>
    <xf numFmtId="0" fontId="7" fillId="0" borderId="6" xfId="0" applyFont="1" applyFill="1" applyBorder="1" applyAlignment="1">
      <alignment horizontal="left" vertical="center" wrapText="1"/>
    </xf>
    <xf numFmtId="0" fontId="7" fillId="0" borderId="21" xfId="0" applyFont="1" applyFill="1" applyBorder="1" applyAlignment="1">
      <alignment vertical="center" wrapText="1"/>
    </xf>
    <xf numFmtId="0" fontId="7" fillId="0" borderId="21" xfId="0" applyFont="1" applyBorder="1" applyAlignment="1">
      <alignment vertical="center" wrapText="1"/>
    </xf>
    <xf numFmtId="0" fontId="7" fillId="0" borderId="6" xfId="0" applyFont="1" applyFill="1" applyBorder="1" applyAlignment="1">
      <alignment vertical="center"/>
    </xf>
    <xf numFmtId="0" fontId="15" fillId="0" borderId="22" xfId="0" applyFont="1" applyBorder="1" applyAlignment="1">
      <alignment vertical="center"/>
    </xf>
    <xf numFmtId="0" fontId="6" fillId="0" borderId="22" xfId="0" applyFont="1" applyBorder="1" applyAlignment="1">
      <alignment vertical="center" wrapText="1"/>
    </xf>
    <xf numFmtId="0" fontId="6" fillId="0" borderId="22" xfId="0" applyFont="1" applyBorder="1" applyAlignment="1">
      <alignment vertical="center"/>
    </xf>
    <xf numFmtId="0" fontId="13" fillId="0" borderId="1" xfId="0" applyFont="1" applyFill="1" applyBorder="1" applyAlignment="1">
      <alignment horizontal="center" vertical="center"/>
    </xf>
    <xf numFmtId="0" fontId="13" fillId="0" borderId="23" xfId="0" applyFont="1" applyBorder="1" applyAlignment="1">
      <alignment vertical="center"/>
    </xf>
    <xf numFmtId="0" fontId="8" fillId="0" borderId="1" xfId="0" applyFont="1" applyFill="1" applyBorder="1" applyAlignment="1">
      <alignment horizontal="center" vertical="center"/>
    </xf>
    <xf numFmtId="0" fontId="13" fillId="0" borderId="17" xfId="0" applyFont="1" applyBorder="1" applyAlignment="1">
      <alignment horizontal="center" vertical="center"/>
    </xf>
    <xf numFmtId="0" fontId="16" fillId="0" borderId="0" xfId="0" applyFont="1" applyAlignment="1">
      <alignment vertical="center"/>
    </xf>
    <xf numFmtId="0" fontId="1" fillId="0" borderId="0" xfId="0" applyFont="1" applyAlignment="1">
      <alignment vertical="center"/>
    </xf>
    <xf numFmtId="0" fontId="2" fillId="0" borderId="0" xfId="0" applyFont="1" applyAlignment="1">
      <alignment horizontal="left" vertical="center" wrapText="1"/>
    </xf>
    <xf numFmtId="0" fontId="2" fillId="0" borderId="15" xfId="0" applyFont="1" applyBorder="1" applyAlignment="1">
      <alignment vertical="center" wrapText="1"/>
    </xf>
    <xf numFmtId="0" fontId="8" fillId="0" borderId="4" xfId="0" applyFont="1" applyBorder="1" applyAlignment="1">
      <alignment horizontal="center" wrapText="1"/>
    </xf>
    <xf numFmtId="0" fontId="6" fillId="0" borderId="15" xfId="0" applyFont="1" applyBorder="1" applyAlignment="1">
      <alignment vertical="center" wrapText="1"/>
    </xf>
    <xf numFmtId="0" fontId="16" fillId="0" borderId="0" xfId="0" applyFont="1" applyFill="1" applyAlignment="1">
      <alignment vertical="center"/>
    </xf>
    <xf numFmtId="0" fontId="8" fillId="0" borderId="16" xfId="0" applyFont="1" applyFill="1" applyBorder="1" applyAlignment="1">
      <alignment vertical="center" wrapText="1"/>
    </xf>
    <xf numFmtId="0" fontId="7" fillId="0" borderId="16" xfId="0" applyFont="1" applyFill="1" applyBorder="1" applyAlignment="1">
      <alignment vertical="center" wrapText="1"/>
    </xf>
    <xf numFmtId="0" fontId="7" fillId="0" borderId="15" xfId="0" applyFont="1" applyFill="1" applyBorder="1" applyAlignment="1">
      <alignment vertical="center" wrapText="1"/>
    </xf>
    <xf numFmtId="0" fontId="21" fillId="0" borderId="16"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6" xfId="0" applyFont="1" applyBorder="1" applyAlignment="1">
      <alignment horizontal="left" vertical="center" wrapText="1"/>
    </xf>
    <xf numFmtId="0" fontId="8" fillId="0" borderId="16" xfId="0" applyFont="1" applyBorder="1" applyAlignment="1">
      <alignment horizontal="justify" vertical="center" wrapText="1"/>
    </xf>
    <xf numFmtId="0" fontId="7" fillId="0" borderId="16" xfId="0" applyFont="1" applyBorder="1" applyAlignment="1">
      <alignment vertical="center" wrapText="1"/>
    </xf>
    <xf numFmtId="0" fontId="8" fillId="0" borderId="15" xfId="0" applyFont="1" applyBorder="1" applyAlignment="1">
      <alignment vertical="center" wrapText="1"/>
    </xf>
    <xf numFmtId="0" fontId="7" fillId="0" borderId="15" xfId="0" applyFont="1" applyBorder="1" applyAlignment="1">
      <alignment vertical="center" wrapText="1"/>
    </xf>
    <xf numFmtId="0" fontId="13" fillId="0" borderId="16" xfId="0" applyFont="1" applyBorder="1" applyAlignment="1">
      <alignment vertical="center" wrapText="1"/>
    </xf>
    <xf numFmtId="0" fontId="6" fillId="0" borderId="16" xfId="0" applyFont="1" applyBorder="1" applyAlignment="1">
      <alignment vertical="center" wrapText="1"/>
    </xf>
    <xf numFmtId="0" fontId="15" fillId="0" borderId="16" xfId="0" applyFont="1" applyBorder="1" applyAlignment="1">
      <alignment vertical="center" wrapText="1"/>
    </xf>
    <xf numFmtId="0" fontId="20" fillId="0" borderId="15" xfId="0" applyFont="1" applyFill="1" applyBorder="1" applyAlignment="1">
      <alignment horizontal="justify" vertical="center" wrapText="1"/>
    </xf>
    <xf numFmtId="0" fontId="22" fillId="0" borderId="16" xfId="0" applyFont="1" applyBorder="1" applyAlignment="1">
      <alignment horizontal="justify" vertical="center" wrapText="1"/>
    </xf>
    <xf numFmtId="0" fontId="20" fillId="0" borderId="15" xfId="0" applyFont="1" applyBorder="1" applyAlignment="1">
      <alignment vertical="center" wrapText="1"/>
    </xf>
    <xf numFmtId="0" fontId="2" fillId="0" borderId="15" xfId="0" applyFont="1" applyBorder="1" applyAlignment="1">
      <alignment horizontal="left" vertical="center" wrapText="1"/>
    </xf>
    <xf numFmtId="0" fontId="13" fillId="0" borderId="15" xfId="0" applyFont="1" applyBorder="1" applyAlignment="1">
      <alignment horizontal="left" vertical="center" wrapText="1"/>
    </xf>
    <xf numFmtId="0" fontId="21" fillId="0" borderId="16" xfId="0" applyFont="1" applyBorder="1" applyAlignment="1">
      <alignment horizontal="left" vertical="center" wrapText="1"/>
    </xf>
    <xf numFmtId="0" fontId="13" fillId="0" borderId="2" xfId="0" applyFont="1" applyBorder="1" applyAlignment="1">
      <alignment horizontal="center" vertical="center"/>
    </xf>
    <xf numFmtId="0" fontId="15" fillId="0" borderId="2" xfId="0" applyFont="1" applyBorder="1" applyAlignment="1">
      <alignment horizontal="center" vertical="center"/>
    </xf>
    <xf numFmtId="0" fontId="16" fillId="0" borderId="1" xfId="0" applyFont="1" applyBorder="1" applyAlignment="1">
      <alignment horizontal="center" vertical="center"/>
    </xf>
    <xf numFmtId="0" fontId="7" fillId="0" borderId="6" xfId="0" applyFont="1" applyFill="1" applyBorder="1"/>
    <xf numFmtId="0" fontId="7" fillId="0" borderId="22" xfId="0" applyFont="1" applyFill="1" applyBorder="1"/>
    <xf numFmtId="0" fontId="13" fillId="0" borderId="23" xfId="0" applyFont="1" applyBorder="1" applyAlignment="1">
      <alignment horizontal="center" vertical="center"/>
    </xf>
    <xf numFmtId="0" fontId="6" fillId="0" borderId="25" xfId="0" applyFont="1" applyBorder="1" applyAlignment="1">
      <alignment horizontal="left" vertical="center" wrapText="1"/>
    </xf>
    <xf numFmtId="0" fontId="20" fillId="0" borderId="26" xfId="0" applyFont="1" applyBorder="1" applyAlignment="1">
      <alignment horizontal="left" vertical="center" wrapText="1"/>
    </xf>
    <xf numFmtId="0" fontId="2" fillId="0" borderId="25" xfId="0" applyFont="1" applyBorder="1" applyAlignment="1">
      <alignment vertical="center" wrapText="1"/>
    </xf>
    <xf numFmtId="0" fontId="8" fillId="0" borderId="15" xfId="0" applyFont="1" applyBorder="1" applyAlignment="1">
      <alignment horizontal="justify" vertical="center" wrapText="1"/>
    </xf>
    <xf numFmtId="0" fontId="15" fillId="0" borderId="23" xfId="0" applyFont="1" applyBorder="1" applyAlignment="1">
      <alignment horizontal="center" vertical="center"/>
    </xf>
    <xf numFmtId="0" fontId="15" fillId="0" borderId="26" xfId="0" applyFont="1" applyBorder="1" applyAlignment="1">
      <alignment vertical="center" wrapText="1"/>
    </xf>
    <xf numFmtId="0" fontId="16" fillId="0" borderId="23" xfId="0" applyFont="1" applyBorder="1" applyAlignment="1">
      <alignment horizontal="center" vertical="center"/>
    </xf>
    <xf numFmtId="0" fontId="20" fillId="0" borderId="25" xfId="0" applyFont="1" applyBorder="1" applyAlignment="1">
      <alignment horizontal="left" vertical="center" wrapText="1"/>
    </xf>
    <xf numFmtId="0" fontId="16" fillId="0" borderId="23" xfId="0" applyFont="1" applyBorder="1" applyAlignment="1">
      <alignment horizontal="center" vertical="center" wrapText="1"/>
    </xf>
    <xf numFmtId="0" fontId="2" fillId="0" borderId="25" xfId="0" applyFont="1" applyBorder="1" applyAlignment="1">
      <alignment horizontal="left" vertical="center" wrapText="1"/>
    </xf>
    <xf numFmtId="0" fontId="6" fillId="0" borderId="27" xfId="0" quotePrefix="1" applyFont="1" applyBorder="1" applyAlignment="1">
      <alignment horizontal="center" vertical="center"/>
    </xf>
    <xf numFmtId="0" fontId="6" fillId="0" borderId="1" xfId="0" quotePrefix="1" applyFont="1" applyBorder="1" applyAlignment="1">
      <alignment horizontal="center" vertical="center"/>
    </xf>
    <xf numFmtId="0" fontId="8" fillId="0" borderId="15" xfId="0" applyFont="1" applyFill="1" applyBorder="1" applyAlignment="1">
      <alignment horizontal="justify" vertical="center" wrapText="1"/>
    </xf>
    <xf numFmtId="0" fontId="6" fillId="0" borderId="2" xfId="0" quotePrefix="1" applyFont="1" applyFill="1" applyBorder="1" applyAlignment="1">
      <alignment horizontal="center" vertical="center"/>
    </xf>
    <xf numFmtId="0" fontId="13" fillId="0" borderId="17" xfId="0" applyFont="1" applyFill="1" applyBorder="1" applyAlignment="1">
      <alignment horizontal="center" vertical="center"/>
    </xf>
    <xf numFmtId="0" fontId="2" fillId="0" borderId="26" xfId="0" applyFont="1" applyFill="1" applyBorder="1" applyAlignment="1">
      <alignment horizontal="left" vertical="center" wrapText="1"/>
    </xf>
    <xf numFmtId="0" fontId="8" fillId="0" borderId="16" xfId="0" applyFont="1" applyBorder="1" applyAlignment="1">
      <alignment horizontal="center" vertical="center" wrapText="1"/>
    </xf>
    <xf numFmtId="0" fontId="8" fillId="0" borderId="16" xfId="0" applyFont="1" applyBorder="1" applyAlignment="1">
      <alignment horizontal="center" vertical="center"/>
    </xf>
    <xf numFmtId="0" fontId="6" fillId="0" borderId="27" xfId="0" applyFont="1" applyBorder="1" applyAlignment="1">
      <alignment horizontal="center" vertical="center"/>
    </xf>
    <xf numFmtId="0" fontId="13" fillId="0" borderId="0" xfId="0" applyFont="1" applyAlignment="1">
      <alignment horizontal="center" vertical="center"/>
    </xf>
    <xf numFmtId="0" fontId="19" fillId="0" borderId="0" xfId="0" applyFont="1" applyAlignment="1">
      <alignment horizontal="center" vertical="center"/>
    </xf>
    <xf numFmtId="0" fontId="13"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13" fillId="0" borderId="3" xfId="0" applyFont="1" applyFill="1" applyBorder="1" applyAlignment="1">
      <alignment horizontal="center" vertical="center" wrapText="1"/>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18" xfId="0" applyFont="1" applyFill="1" applyBorder="1" applyAlignment="1">
      <alignment horizontal="center" vertical="center"/>
    </xf>
    <xf numFmtId="0" fontId="13" fillId="0" borderId="17" xfId="0" applyFont="1" applyFill="1" applyBorder="1" applyAlignment="1">
      <alignment vertical="center"/>
    </xf>
    <xf numFmtId="0" fontId="13" fillId="0" borderId="3" xfId="0" applyFont="1" applyBorder="1" applyAlignment="1">
      <alignment horizontal="center" vertical="center"/>
    </xf>
    <xf numFmtId="0" fontId="6" fillId="0" borderId="18" xfId="0" applyFont="1" applyFill="1" applyBorder="1" applyAlignment="1">
      <alignment horizontal="center" vertical="center" wrapText="1"/>
    </xf>
    <xf numFmtId="0" fontId="8" fillId="0" borderId="4" xfId="0" applyFont="1" applyBorder="1" applyAlignment="1">
      <alignment horizontal="center" vertical="center" wrapText="1"/>
    </xf>
    <xf numFmtId="0" fontId="15" fillId="0" borderId="1" xfId="0" applyFont="1" applyBorder="1" applyAlignment="1">
      <alignment vertical="center"/>
    </xf>
    <xf numFmtId="0" fontId="15" fillId="0" borderId="0" xfId="0" applyFont="1" applyAlignment="1">
      <alignment vertical="center"/>
    </xf>
    <xf numFmtId="0" fontId="15" fillId="0" borderId="17" xfId="0" applyFont="1" applyBorder="1" applyAlignment="1">
      <alignment vertical="center"/>
    </xf>
    <xf numFmtId="0" fontId="13" fillId="0" borderId="28" xfId="0" applyFont="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6" fillId="0" borderId="2" xfId="0" quotePrefix="1" applyFont="1" applyBorder="1" applyAlignment="1">
      <alignment horizontal="center" vertical="center"/>
    </xf>
    <xf numFmtId="0" fontId="6" fillId="0" borderId="23" xfId="0" quotePrefix="1" applyFont="1" applyBorder="1" applyAlignment="1">
      <alignment horizontal="center" vertical="center"/>
    </xf>
    <xf numFmtId="0" fontId="8" fillId="0" borderId="6" xfId="0" applyFont="1" applyFill="1" applyBorder="1" applyAlignment="1">
      <alignment horizontal="center" vertical="center"/>
    </xf>
    <xf numFmtId="0" fontId="13" fillId="0" borderId="22" xfId="0" applyFont="1" applyBorder="1" applyAlignment="1">
      <alignment horizontal="center" vertical="center"/>
    </xf>
    <xf numFmtId="0" fontId="6" fillId="0" borderId="17" xfId="0" quotePrefix="1" applyFont="1" applyBorder="1" applyAlignment="1">
      <alignment horizontal="center" vertical="center"/>
    </xf>
    <xf numFmtId="0" fontId="0" fillId="0" borderId="0" xfId="0" applyAlignment="1">
      <alignment horizontal="center" vertical="center"/>
    </xf>
    <xf numFmtId="0" fontId="11" fillId="0" borderId="29" xfId="0" applyFont="1" applyBorder="1" applyAlignment="1">
      <alignment horizontal="center" vertical="center" wrapText="1"/>
    </xf>
    <xf numFmtId="0" fontId="0" fillId="2" borderId="30" xfId="0" applyFill="1" applyBorder="1" applyAlignment="1">
      <alignment horizontal="left" vertical="center" wrapText="1"/>
    </xf>
    <xf numFmtId="0" fontId="0" fillId="3" borderId="21" xfId="0" applyFill="1" applyBorder="1" applyAlignment="1">
      <alignment horizontal="left"/>
    </xf>
    <xf numFmtId="0" fontId="0" fillId="4" borderId="21" xfId="0" applyFill="1" applyBorder="1" applyAlignment="1">
      <alignment horizontal="left"/>
    </xf>
    <xf numFmtId="0" fontId="0" fillId="5" borderId="21" xfId="0" applyFill="1" applyBorder="1" applyAlignment="1">
      <alignment horizontal="left"/>
    </xf>
    <xf numFmtId="0" fontId="0" fillId="6" borderId="31" xfId="0" applyFill="1" applyBorder="1" applyAlignment="1">
      <alignment horizontal="left"/>
    </xf>
    <xf numFmtId="0" fontId="0" fillId="0" borderId="1" xfId="0" applyBorder="1"/>
    <xf numFmtId="0" fontId="0" fillId="0" borderId="24" xfId="0" applyBorder="1"/>
    <xf numFmtId="0" fontId="0" fillId="0" borderId="2" xfId="0" applyBorder="1"/>
    <xf numFmtId="0" fontId="0" fillId="0" borderId="32" xfId="0" applyBorder="1"/>
    <xf numFmtId="0" fontId="25" fillId="0" borderId="0" xfId="0" applyFont="1" applyFill="1" applyAlignment="1">
      <alignment wrapText="1"/>
    </xf>
    <xf numFmtId="0" fontId="15" fillId="0" borderId="15" xfId="0" applyFont="1" applyFill="1" applyBorder="1" applyAlignment="1">
      <alignment vertical="center" wrapText="1"/>
    </xf>
    <xf numFmtId="0" fontId="2" fillId="0" borderId="15" xfId="0" applyFont="1" applyFill="1" applyBorder="1" applyAlignment="1">
      <alignment vertical="center" wrapText="1"/>
    </xf>
    <xf numFmtId="0" fontId="2" fillId="0" borderId="16" xfId="0" applyFont="1" applyFill="1" applyBorder="1" applyAlignment="1">
      <alignment vertical="center" wrapText="1"/>
    </xf>
    <xf numFmtId="0" fontId="13" fillId="0" borderId="18" xfId="0" applyFont="1" applyBorder="1" applyAlignment="1">
      <alignment horizontal="center" vertical="center"/>
    </xf>
    <xf numFmtId="0" fontId="15" fillId="0" borderId="4" xfId="0" applyFont="1" applyBorder="1" applyAlignment="1">
      <alignment horizontal="center" vertical="center"/>
    </xf>
    <xf numFmtId="0" fontId="16" fillId="8" borderId="32" xfId="0" applyFont="1" applyFill="1" applyBorder="1" applyAlignment="1">
      <alignment horizontal="center" vertical="center" wrapText="1"/>
    </xf>
    <xf numFmtId="0" fontId="16" fillId="8" borderId="33" xfId="0" applyFont="1" applyFill="1" applyBorder="1" applyAlignment="1">
      <alignment horizontal="center" vertical="center" wrapText="1"/>
    </xf>
    <xf numFmtId="0" fontId="16" fillId="8" borderId="34" xfId="0" applyFont="1" applyFill="1" applyBorder="1" applyAlignment="1">
      <alignment horizontal="center" vertical="center" wrapText="1"/>
    </xf>
    <xf numFmtId="0" fontId="16" fillId="9" borderId="35" xfId="0" applyFont="1" applyFill="1" applyBorder="1" applyAlignment="1">
      <alignment horizontal="center" vertical="center"/>
    </xf>
    <xf numFmtId="0" fontId="16" fillId="9" borderId="36" xfId="0" applyFont="1" applyFill="1" applyBorder="1" applyAlignment="1">
      <alignment horizontal="left" vertical="center"/>
    </xf>
    <xf numFmtId="0" fontId="16" fillId="9" borderId="37" xfId="0" applyFont="1" applyFill="1" applyBorder="1" applyAlignment="1">
      <alignment horizontal="center" vertical="center"/>
    </xf>
    <xf numFmtId="0" fontId="16" fillId="9" borderId="35" xfId="0" applyFont="1" applyFill="1" applyBorder="1" applyAlignment="1">
      <alignment horizontal="center" vertical="center" wrapText="1"/>
    </xf>
    <xf numFmtId="0" fontId="16" fillId="9" borderId="32" xfId="0" applyFont="1" applyFill="1" applyBorder="1" applyAlignment="1">
      <alignment horizontal="center" vertical="center"/>
    </xf>
    <xf numFmtId="0" fontId="16" fillId="9" borderId="38" xfId="0" applyFont="1" applyFill="1" applyBorder="1" applyAlignment="1">
      <alignment vertical="center" wrapText="1"/>
    </xf>
    <xf numFmtId="0" fontId="13" fillId="9" borderId="34" xfId="0" applyFont="1" applyFill="1" applyBorder="1" applyAlignment="1">
      <alignment horizontal="center" vertical="center"/>
    </xf>
    <xf numFmtId="0" fontId="16" fillId="9" borderId="32" xfId="0" applyFont="1" applyFill="1" applyBorder="1" applyAlignment="1">
      <alignment horizontal="center" vertical="center" wrapText="1"/>
    </xf>
    <xf numFmtId="0" fontId="16" fillId="9" borderId="33" xfId="0" applyFont="1" applyFill="1" applyBorder="1" applyAlignment="1">
      <alignment horizontal="left" vertical="center" wrapText="1"/>
    </xf>
    <xf numFmtId="0" fontId="16" fillId="9" borderId="34" xfId="0" applyFont="1" applyFill="1" applyBorder="1" applyAlignment="1">
      <alignment horizontal="center" vertical="center" wrapText="1"/>
    </xf>
    <xf numFmtId="0" fontId="16" fillId="9" borderId="33" xfId="0" applyFont="1" applyFill="1" applyBorder="1" applyAlignment="1">
      <alignment horizontal="center" vertical="center" wrapText="1"/>
    </xf>
    <xf numFmtId="0" fontId="16" fillId="9" borderId="34" xfId="0" applyFont="1" applyFill="1" applyBorder="1" applyAlignment="1">
      <alignment horizontal="center" vertical="center"/>
    </xf>
    <xf numFmtId="0" fontId="13" fillId="9" borderId="34" xfId="0" applyFont="1" applyFill="1" applyBorder="1" applyAlignment="1">
      <alignment horizontal="center" wrapText="1"/>
    </xf>
    <xf numFmtId="0" fontId="13" fillId="9" borderId="32" xfId="0" applyFont="1" applyFill="1" applyBorder="1"/>
    <xf numFmtId="0" fontId="23" fillId="9" borderId="38" xfId="0" applyFont="1" applyFill="1" applyBorder="1" applyAlignment="1">
      <alignment horizontal="left" vertical="center" wrapText="1"/>
    </xf>
    <xf numFmtId="0" fontId="16" fillId="10" borderId="32" xfId="0" applyFont="1" applyFill="1" applyBorder="1" applyAlignment="1">
      <alignment horizontal="center" vertical="center"/>
    </xf>
    <xf numFmtId="0" fontId="16" fillId="10" borderId="33" xfId="0" applyFont="1" applyFill="1" applyBorder="1" applyAlignment="1">
      <alignment vertical="center" wrapText="1"/>
    </xf>
    <xf numFmtId="0" fontId="16" fillId="10" borderId="34" xfId="0" applyFont="1" applyFill="1" applyBorder="1" applyAlignment="1">
      <alignment horizontal="center" vertical="center" wrapText="1"/>
    </xf>
    <xf numFmtId="0" fontId="16" fillId="10" borderId="32" xfId="0" applyFont="1" applyFill="1" applyBorder="1" applyAlignment="1">
      <alignment horizontal="left" vertical="center"/>
    </xf>
    <xf numFmtId="0" fontId="16" fillId="10" borderId="38" xfId="0" applyFont="1" applyFill="1" applyBorder="1" applyAlignment="1">
      <alignment horizontal="left" vertical="center" wrapText="1"/>
    </xf>
    <xf numFmtId="0" fontId="16" fillId="10" borderId="33" xfId="0" applyFont="1" applyFill="1" applyBorder="1" applyAlignment="1">
      <alignment horizontal="center" vertical="center"/>
    </xf>
    <xf numFmtId="0" fontId="16" fillId="11" borderId="34" xfId="0" applyFont="1" applyFill="1" applyBorder="1" applyAlignment="1">
      <alignment horizontal="center" vertical="center" wrapText="1"/>
    </xf>
    <xf numFmtId="0" fontId="16" fillId="8" borderId="32" xfId="0" applyFont="1" applyFill="1" applyBorder="1" applyAlignment="1">
      <alignment horizontal="center" vertical="center"/>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6" fillId="10" borderId="34" xfId="0" applyFont="1" applyFill="1" applyBorder="1" applyAlignment="1">
      <alignment horizontal="center" vertical="center"/>
    </xf>
    <xf numFmtId="0" fontId="6" fillId="0" borderId="24" xfId="0" applyFont="1" applyBorder="1" applyAlignment="1">
      <alignment horizontal="center" vertical="center"/>
    </xf>
    <xf numFmtId="0" fontId="13" fillId="11" borderId="6" xfId="0" applyFont="1" applyFill="1" applyBorder="1" applyAlignment="1">
      <alignment vertical="center" wrapText="1"/>
    </xf>
    <xf numFmtId="0" fontId="13" fillId="11" borderId="4" xfId="0" applyFont="1" applyFill="1" applyBorder="1" applyAlignment="1">
      <alignment horizontal="center" vertical="center" wrapText="1"/>
    </xf>
    <xf numFmtId="0" fontId="13" fillId="11" borderId="4" xfId="0" applyFont="1" applyFill="1" applyBorder="1" applyAlignment="1">
      <alignment horizontal="center" vertical="center"/>
    </xf>
    <xf numFmtId="0" fontId="6" fillId="11" borderId="1" xfId="0" applyFont="1" applyFill="1" applyBorder="1" applyAlignment="1">
      <alignment horizontal="center" vertical="center"/>
    </xf>
    <xf numFmtId="0" fontId="6" fillId="11" borderId="3" xfId="0" applyFont="1" applyFill="1" applyBorder="1" applyAlignment="1">
      <alignment horizontal="center" vertical="center"/>
    </xf>
    <xf numFmtId="0" fontId="6" fillId="11" borderId="6" xfId="0" applyFont="1" applyFill="1" applyBorder="1" applyAlignment="1">
      <alignment vertical="center" wrapText="1"/>
    </xf>
    <xf numFmtId="0" fontId="8" fillId="11" borderId="6" xfId="0" applyFont="1" applyFill="1" applyBorder="1" applyAlignment="1">
      <alignment vertical="center" wrapText="1"/>
    </xf>
    <xf numFmtId="0" fontId="8" fillId="11" borderId="4" xfId="0" applyFont="1" applyFill="1" applyBorder="1" applyAlignment="1">
      <alignment horizontal="center" vertical="center"/>
    </xf>
    <xf numFmtId="0" fontId="8" fillId="11" borderId="0" xfId="0" applyFont="1" applyFill="1" applyBorder="1" applyAlignment="1">
      <alignment horizontal="left" vertical="center" wrapText="1"/>
    </xf>
    <xf numFmtId="0" fontId="8" fillId="11" borderId="1" xfId="0" applyFont="1" applyFill="1" applyBorder="1" applyAlignment="1">
      <alignment horizontal="center" vertical="center" wrapText="1"/>
    </xf>
    <xf numFmtId="0" fontId="8" fillId="11" borderId="16" xfId="0" applyFont="1" applyFill="1" applyBorder="1" applyAlignment="1">
      <alignment horizontal="center" vertical="center" wrapText="1"/>
    </xf>
    <xf numFmtId="0" fontId="8" fillId="11" borderId="6" xfId="0" applyFont="1" applyFill="1" applyBorder="1" applyAlignment="1">
      <alignment horizontal="center" vertical="center"/>
    </xf>
    <xf numFmtId="0" fontId="8" fillId="11" borderId="1" xfId="0" applyFont="1" applyFill="1" applyBorder="1" applyAlignment="1">
      <alignment vertical="center" wrapText="1"/>
    </xf>
    <xf numFmtId="0" fontId="8" fillId="11" borderId="16" xfId="0" applyFont="1" applyFill="1" applyBorder="1" applyAlignment="1">
      <alignment vertical="center" wrapText="1"/>
    </xf>
    <xf numFmtId="0" fontId="6" fillId="11" borderId="22" xfId="0" applyFont="1" applyFill="1" applyBorder="1" applyAlignment="1">
      <alignment vertical="center" wrapText="1"/>
    </xf>
    <xf numFmtId="0" fontId="13" fillId="11" borderId="18" xfId="0" applyFont="1" applyFill="1" applyBorder="1" applyAlignment="1">
      <alignment horizontal="center" vertical="center" wrapText="1"/>
    </xf>
    <xf numFmtId="0" fontId="13" fillId="11" borderId="18" xfId="0" applyFont="1" applyFill="1" applyBorder="1" applyAlignment="1">
      <alignment horizontal="center" vertical="center"/>
    </xf>
    <xf numFmtId="0" fontId="6" fillId="11" borderId="22" xfId="0" applyFont="1" applyFill="1" applyBorder="1" applyAlignment="1">
      <alignment vertical="center"/>
    </xf>
    <xf numFmtId="0" fontId="8" fillId="11" borderId="16" xfId="0" applyFont="1" applyFill="1" applyBorder="1" applyAlignment="1">
      <alignment horizontal="left" vertical="center" wrapText="1"/>
    </xf>
    <xf numFmtId="0" fontId="6" fillId="11" borderId="32" xfId="0" quotePrefix="1" applyFont="1" applyFill="1" applyBorder="1" applyAlignment="1">
      <alignment horizontal="center" vertical="center"/>
    </xf>
    <xf numFmtId="0" fontId="23" fillId="11" borderId="38" xfId="0" applyFont="1" applyFill="1" applyBorder="1" applyAlignment="1">
      <alignment horizontal="left" vertical="center" wrapText="1"/>
    </xf>
    <xf numFmtId="0" fontId="13" fillId="11" borderId="34" xfId="0" applyFont="1" applyFill="1" applyBorder="1" applyAlignment="1">
      <alignment horizontal="center" vertical="center" wrapText="1"/>
    </xf>
    <xf numFmtId="0" fontId="13" fillId="11" borderId="32" xfId="0" applyFont="1" applyFill="1" applyBorder="1" applyAlignment="1">
      <alignment vertical="center"/>
    </xf>
    <xf numFmtId="0" fontId="13" fillId="11" borderId="33" xfId="0" applyFont="1" applyFill="1" applyBorder="1" applyAlignment="1">
      <alignment horizontal="center" vertical="center"/>
    </xf>
    <xf numFmtId="0" fontId="6" fillId="11" borderId="15" xfId="0" applyFont="1" applyFill="1" applyBorder="1" applyAlignment="1">
      <alignment horizontal="left" vertical="center" wrapText="1"/>
    </xf>
    <xf numFmtId="0" fontId="13" fillId="11" borderId="3" xfId="0" applyFont="1" applyFill="1" applyBorder="1" applyAlignment="1">
      <alignment horizontal="center" vertical="center" wrapText="1"/>
    </xf>
    <xf numFmtId="0" fontId="13" fillId="11" borderId="2" xfId="0" applyFont="1" applyFill="1" applyBorder="1" applyAlignment="1">
      <alignment vertical="center"/>
    </xf>
    <xf numFmtId="0" fontId="13" fillId="11" borderId="5" xfId="0" applyFont="1" applyFill="1" applyBorder="1" applyAlignment="1">
      <alignment horizontal="center" vertical="center"/>
    </xf>
    <xf numFmtId="0" fontId="16" fillId="11" borderId="38" xfId="0" applyFont="1" applyFill="1" applyBorder="1" applyAlignment="1">
      <alignment horizontal="left" vertical="center" wrapText="1"/>
    </xf>
    <xf numFmtId="0" fontId="16" fillId="11" borderId="32" xfId="0" applyFont="1" applyFill="1" applyBorder="1" applyAlignment="1">
      <alignment vertical="center"/>
    </xf>
    <xf numFmtId="0" fontId="16" fillId="11" borderId="33" xfId="0" applyFont="1" applyFill="1" applyBorder="1" applyAlignment="1">
      <alignment horizontal="center" vertical="center"/>
    </xf>
    <xf numFmtId="0" fontId="16" fillId="11" borderId="28" xfId="0" applyFont="1" applyFill="1" applyBorder="1" applyAlignment="1">
      <alignment horizontal="center" vertical="center"/>
    </xf>
    <xf numFmtId="0" fontId="16" fillId="11" borderId="27" xfId="0" applyFont="1" applyFill="1" applyBorder="1" applyAlignment="1">
      <alignment horizontal="center" vertical="center"/>
    </xf>
    <xf numFmtId="0" fontId="16" fillId="11" borderId="2"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1" borderId="38" xfId="0" applyFont="1" applyFill="1" applyBorder="1" applyAlignment="1">
      <alignment vertical="center" wrapText="1"/>
    </xf>
    <xf numFmtId="0" fontId="13" fillId="11" borderId="1" xfId="0" applyFont="1" applyFill="1" applyBorder="1" applyAlignment="1">
      <alignment vertical="center"/>
    </xf>
    <xf numFmtId="0" fontId="13" fillId="11" borderId="6" xfId="0" applyFont="1" applyFill="1" applyBorder="1" applyAlignment="1">
      <alignment horizontal="center" vertical="center"/>
    </xf>
    <xf numFmtId="0" fontId="8" fillId="11" borderId="15" xfId="0" applyFont="1" applyFill="1" applyBorder="1" applyAlignment="1">
      <alignment vertical="center" wrapText="1"/>
    </xf>
    <xf numFmtId="0" fontId="13" fillId="11" borderId="16" xfId="0" applyFont="1" applyFill="1" applyBorder="1" applyAlignment="1">
      <alignment vertical="center" wrapText="1"/>
    </xf>
    <xf numFmtId="0" fontId="21" fillId="11" borderId="15" xfId="0" applyFont="1" applyFill="1" applyBorder="1" applyAlignment="1">
      <alignment horizontal="justify" vertical="center" wrapText="1"/>
    </xf>
    <xf numFmtId="0" fontId="13" fillId="11" borderId="15" xfId="0" applyFont="1" applyFill="1" applyBorder="1" applyAlignment="1">
      <alignment vertical="center" wrapText="1"/>
    </xf>
    <xf numFmtId="0" fontId="21" fillId="11" borderId="15" xfId="0" applyFont="1" applyFill="1" applyBorder="1" applyAlignment="1">
      <alignment horizontal="left" vertical="center" wrapText="1"/>
    </xf>
    <xf numFmtId="0" fontId="13" fillId="11" borderId="1" xfId="0" applyFont="1" applyFill="1" applyBorder="1" applyAlignment="1">
      <alignment horizontal="center" vertical="center" wrapText="1"/>
    </xf>
    <xf numFmtId="0" fontId="6" fillId="11" borderId="16" xfId="0" applyFont="1" applyFill="1" applyBorder="1" applyAlignment="1">
      <alignment vertical="center" wrapText="1"/>
    </xf>
    <xf numFmtId="0" fontId="23" fillId="11" borderId="38" xfId="0" applyFont="1" applyFill="1" applyBorder="1" applyAlignment="1">
      <alignment vertical="center" wrapText="1"/>
    </xf>
    <xf numFmtId="0" fontId="6" fillId="11" borderId="15" xfId="0" applyFont="1" applyFill="1" applyBorder="1" applyAlignment="1">
      <alignment vertical="center" wrapText="1"/>
    </xf>
    <xf numFmtId="0" fontId="21" fillId="11" borderId="16" xfId="0" applyFont="1" applyFill="1" applyBorder="1" applyAlignment="1">
      <alignment horizontal="left" vertical="center" wrapText="1"/>
    </xf>
    <xf numFmtId="0" fontId="13" fillId="11" borderId="32" xfId="0" applyFont="1" applyFill="1" applyBorder="1" applyAlignment="1">
      <alignment horizontal="center" vertical="center"/>
    </xf>
    <xf numFmtId="0" fontId="13" fillId="11" borderId="34" xfId="0" applyFont="1" applyFill="1" applyBorder="1" applyAlignment="1">
      <alignment horizontal="center" vertical="center"/>
    </xf>
    <xf numFmtId="0" fontId="13" fillId="11" borderId="3" xfId="0" applyFont="1" applyFill="1" applyBorder="1" applyAlignment="1">
      <alignment horizontal="center" vertical="center"/>
    </xf>
    <xf numFmtId="0" fontId="13" fillId="11" borderId="3" xfId="0" applyFont="1" applyFill="1" applyBorder="1" applyAlignment="1">
      <alignment horizontal="center" wrapText="1"/>
    </xf>
    <xf numFmtId="0" fontId="13" fillId="11" borderId="2" xfId="0" applyFont="1" applyFill="1" applyBorder="1"/>
    <xf numFmtId="0" fontId="13" fillId="11" borderId="27" xfId="0" applyFont="1" applyFill="1" applyBorder="1"/>
    <xf numFmtId="0" fontId="13" fillId="11" borderId="4" xfId="0" applyFont="1" applyFill="1" applyBorder="1" applyAlignment="1">
      <alignment horizontal="center" wrapText="1"/>
    </xf>
    <xf numFmtId="0" fontId="13" fillId="11" borderId="1" xfId="0" applyFont="1" applyFill="1" applyBorder="1"/>
    <xf numFmtId="0" fontId="13" fillId="11" borderId="6" xfId="0" applyFont="1" applyFill="1" applyBorder="1" applyAlignment="1">
      <alignment wrapText="1"/>
    </xf>
    <xf numFmtId="0" fontId="6" fillId="0" borderId="27"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7" xfId="0" quotePrefix="1" applyFont="1" applyFill="1" applyBorder="1" applyAlignment="1">
      <alignment horizontal="center" vertical="center"/>
    </xf>
    <xf numFmtId="0" fontId="6" fillId="0" borderId="25" xfId="0" applyFont="1" applyFill="1" applyBorder="1" applyAlignment="1">
      <alignment horizontal="justify" vertical="center" wrapText="1"/>
    </xf>
    <xf numFmtId="0" fontId="6" fillId="0" borderId="15" xfId="0" applyFont="1" applyFill="1" applyBorder="1" applyAlignment="1">
      <alignment horizontal="left" vertical="center" wrapText="1"/>
    </xf>
    <xf numFmtId="0" fontId="6" fillId="0" borderId="15" xfId="0" applyFont="1" applyFill="1" applyBorder="1" applyAlignment="1">
      <alignment vertical="center" wrapText="1"/>
    </xf>
    <xf numFmtId="0" fontId="21" fillId="0" borderId="15"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6" xfId="0" applyFont="1" applyFill="1" applyBorder="1" applyAlignment="1">
      <alignment vertical="center" wrapText="1"/>
    </xf>
    <xf numFmtId="0" fontId="13" fillId="0" borderId="20" xfId="0" applyFont="1" applyBorder="1" applyAlignment="1">
      <alignment vertical="center"/>
    </xf>
    <xf numFmtId="0" fontId="13" fillId="11" borderId="6" xfId="0" applyFont="1" applyFill="1" applyBorder="1" applyAlignment="1">
      <alignment vertical="center"/>
    </xf>
    <xf numFmtId="0" fontId="13" fillId="0" borderId="6" xfId="0" applyFont="1" applyFill="1" applyBorder="1" applyAlignment="1">
      <alignment vertical="center"/>
    </xf>
    <xf numFmtId="0" fontId="8" fillId="11" borderId="6" xfId="0" applyFont="1" applyFill="1" applyBorder="1" applyAlignment="1">
      <alignment vertical="center"/>
    </xf>
    <xf numFmtId="0" fontId="8" fillId="0" borderId="6" xfId="0" applyFont="1" applyFill="1" applyBorder="1" applyAlignment="1">
      <alignment vertical="center"/>
    </xf>
    <xf numFmtId="0" fontId="13" fillId="0" borderId="22" xfId="0" applyFont="1" applyBorder="1" applyAlignment="1">
      <alignment vertical="center"/>
    </xf>
    <xf numFmtId="0" fontId="13" fillId="11" borderId="22" xfId="0" applyFont="1" applyFill="1" applyBorder="1" applyAlignment="1">
      <alignment vertical="center"/>
    </xf>
    <xf numFmtId="0" fontId="13" fillId="0" borderId="5" xfId="0" applyFont="1" applyFill="1" applyBorder="1" applyAlignment="1">
      <alignment vertical="center"/>
    </xf>
    <xf numFmtId="0" fontId="13" fillId="0" borderId="22" xfId="0" applyFont="1" applyFill="1" applyBorder="1" applyAlignment="1">
      <alignment vertical="center"/>
    </xf>
    <xf numFmtId="0" fontId="16" fillId="10" borderId="33" xfId="0" applyFont="1" applyFill="1" applyBorder="1" applyAlignment="1">
      <alignment vertical="center"/>
    </xf>
    <xf numFmtId="0" fontId="13" fillId="11" borderId="34" xfId="0" applyFont="1" applyFill="1" applyBorder="1" applyAlignment="1">
      <alignment vertical="center"/>
    </xf>
    <xf numFmtId="0" fontId="13" fillId="11" borderId="3" xfId="0" applyFont="1" applyFill="1" applyBorder="1" applyAlignment="1">
      <alignment vertical="center"/>
    </xf>
    <xf numFmtId="0" fontId="13" fillId="0" borderId="4" xfId="0" applyFont="1" applyBorder="1" applyAlignment="1">
      <alignment vertical="center"/>
    </xf>
    <xf numFmtId="0" fontId="13" fillId="0" borderId="18" xfId="0" applyFont="1" applyBorder="1" applyAlignment="1">
      <alignment vertical="center"/>
    </xf>
    <xf numFmtId="0" fontId="16" fillId="11" borderId="34" xfId="0" applyFont="1" applyFill="1" applyBorder="1" applyAlignment="1">
      <alignment vertical="center"/>
    </xf>
    <xf numFmtId="0" fontId="16" fillId="11" borderId="3" xfId="0" applyFont="1" applyFill="1" applyBorder="1" applyAlignment="1">
      <alignment horizontal="center" vertical="center"/>
    </xf>
    <xf numFmtId="0" fontId="13" fillId="0" borderId="3" xfId="0" applyFont="1" applyBorder="1" applyAlignment="1">
      <alignment vertical="center"/>
    </xf>
    <xf numFmtId="0" fontId="13" fillId="11" borderId="4" xfId="0" applyFont="1" applyFill="1" applyBorder="1" applyAlignment="1">
      <alignment vertical="center"/>
    </xf>
    <xf numFmtId="0" fontId="13" fillId="0" borderId="4" xfId="0" applyFont="1" applyFill="1" applyBorder="1" applyAlignment="1">
      <alignment vertical="center"/>
    </xf>
    <xf numFmtId="0" fontId="13" fillId="0" borderId="18" xfId="0" applyFont="1" applyFill="1" applyBorder="1" applyAlignment="1">
      <alignment vertical="center"/>
    </xf>
    <xf numFmtId="0" fontId="16" fillId="0" borderId="3" xfId="0" applyFont="1" applyBorder="1" applyAlignment="1">
      <alignment horizontal="center" vertical="center"/>
    </xf>
    <xf numFmtId="0" fontId="15" fillId="0" borderId="4" xfId="0" applyFont="1" applyBorder="1" applyAlignment="1">
      <alignment vertical="center"/>
    </xf>
    <xf numFmtId="0" fontId="15" fillId="0" borderId="18" xfId="0" applyFont="1" applyBorder="1" applyAlignment="1">
      <alignment vertical="center"/>
    </xf>
    <xf numFmtId="0" fontId="16" fillId="0" borderId="28" xfId="0" applyFont="1" applyBorder="1" applyAlignment="1">
      <alignment horizontal="center" vertical="center"/>
    </xf>
    <xf numFmtId="0" fontId="13" fillId="10" borderId="34" xfId="0" applyFont="1" applyFill="1" applyBorder="1" applyAlignment="1">
      <alignment vertical="center"/>
    </xf>
    <xf numFmtId="0" fontId="16" fillId="12" borderId="32" xfId="0" applyFont="1" applyFill="1" applyBorder="1" applyAlignment="1">
      <alignment horizontal="center" vertical="center" wrapText="1"/>
    </xf>
    <xf numFmtId="0" fontId="16" fillId="12" borderId="38" xfId="0" applyFont="1" applyFill="1" applyBorder="1" applyAlignment="1">
      <alignment horizontal="center" vertical="center" wrapText="1"/>
    </xf>
    <xf numFmtId="0" fontId="16" fillId="9" borderId="33" xfId="0" applyFont="1" applyFill="1" applyBorder="1" applyAlignment="1">
      <alignment horizontal="center" vertical="center"/>
    </xf>
    <xf numFmtId="0" fontId="13" fillId="0" borderId="27" xfId="0" applyFont="1" applyBorder="1" applyAlignment="1">
      <alignment vertical="center"/>
    </xf>
    <xf numFmtId="0" fontId="8" fillId="11" borderId="1" xfId="0" applyFont="1" applyFill="1" applyBorder="1" applyAlignment="1">
      <alignment vertical="center"/>
    </xf>
    <xf numFmtId="0" fontId="8" fillId="0" borderId="1" xfId="0" applyFont="1" applyFill="1" applyBorder="1" applyAlignment="1">
      <alignment vertical="center"/>
    </xf>
    <xf numFmtId="0" fontId="13" fillId="11" borderId="17" xfId="0" applyFont="1" applyFill="1" applyBorder="1" applyAlignment="1">
      <alignment vertical="center"/>
    </xf>
    <xf numFmtId="0" fontId="13" fillId="0" borderId="2" xfId="0" applyFont="1" applyFill="1" applyBorder="1" applyAlignment="1">
      <alignment vertical="center"/>
    </xf>
    <xf numFmtId="0" fontId="16" fillId="10" borderId="32" xfId="0" applyFont="1" applyFill="1" applyBorder="1" applyAlignment="1">
      <alignment vertical="center"/>
    </xf>
    <xf numFmtId="0" fontId="16" fillId="12" borderId="33" xfId="0" applyFont="1" applyFill="1" applyBorder="1" applyAlignment="1">
      <alignment horizontal="center" vertical="center" wrapText="1"/>
    </xf>
    <xf numFmtId="0" fontId="16" fillId="9" borderId="38" xfId="0" applyFont="1" applyFill="1" applyBorder="1" applyAlignment="1">
      <alignment horizontal="center" vertical="center"/>
    </xf>
    <xf numFmtId="0" fontId="16" fillId="11" borderId="2" xfId="0" applyFont="1" applyFill="1" applyBorder="1" applyAlignment="1">
      <alignment horizontal="center" vertical="center"/>
    </xf>
    <xf numFmtId="0" fontId="13" fillId="0" borderId="24" xfId="0" applyFont="1" applyFill="1" applyBorder="1" applyAlignment="1">
      <alignment vertical="center"/>
    </xf>
    <xf numFmtId="0" fontId="6" fillId="11" borderId="4" xfId="0" applyFont="1" applyFill="1" applyBorder="1" applyAlignment="1">
      <alignment vertical="center"/>
    </xf>
    <xf numFmtId="0" fontId="13" fillId="12" borderId="4" xfId="0" applyFont="1" applyFill="1" applyBorder="1" applyAlignment="1">
      <alignment vertical="center"/>
    </xf>
    <xf numFmtId="0" fontId="6" fillId="0" borderId="4" xfId="0" applyFont="1" applyBorder="1" applyAlignment="1">
      <alignment vertical="center"/>
    </xf>
    <xf numFmtId="0" fontId="6" fillId="11" borderId="34" xfId="0" applyFont="1" applyFill="1" applyBorder="1" applyAlignment="1">
      <alignment vertical="center"/>
    </xf>
    <xf numFmtId="0" fontId="6" fillId="12" borderId="4" xfId="0" applyFont="1" applyFill="1" applyBorder="1" applyAlignment="1">
      <alignment vertical="center"/>
    </xf>
    <xf numFmtId="0" fontId="6" fillId="12" borderId="1" xfId="0" applyFont="1" applyFill="1" applyBorder="1"/>
    <xf numFmtId="0" fontId="6" fillId="12" borderId="32" xfId="0" applyFont="1" applyFill="1" applyBorder="1"/>
    <xf numFmtId="0" fontId="6" fillId="11" borderId="27" xfId="0" applyFont="1" applyFill="1" applyBorder="1" applyAlignment="1">
      <alignment vertical="center"/>
    </xf>
    <xf numFmtId="0" fontId="6" fillId="11" borderId="1" xfId="0" applyFont="1" applyFill="1" applyBorder="1" applyAlignment="1">
      <alignment vertical="center"/>
    </xf>
    <xf numFmtId="0" fontId="6" fillId="0" borderId="1" xfId="0" applyFont="1" applyFill="1" applyBorder="1" applyAlignment="1">
      <alignment vertical="center"/>
    </xf>
    <xf numFmtId="0" fontId="6" fillId="0" borderId="4" xfId="0" applyFont="1" applyFill="1" applyBorder="1" applyAlignment="1">
      <alignment vertical="center"/>
    </xf>
    <xf numFmtId="0" fontId="6" fillId="11" borderId="3" xfId="0" applyFont="1" applyFill="1" applyBorder="1" applyAlignment="1">
      <alignment horizontal="left" vertical="center"/>
    </xf>
    <xf numFmtId="0" fontId="6" fillId="0" borderId="27" xfId="0" applyFont="1" applyFill="1" applyBorder="1" applyAlignment="1">
      <alignment vertical="center"/>
    </xf>
    <xf numFmtId="0" fontId="6" fillId="12" borderId="3" xfId="0" applyFont="1" applyFill="1" applyBorder="1" applyAlignment="1">
      <alignment horizontal="center" vertical="center"/>
    </xf>
    <xf numFmtId="0" fontId="6" fillId="12" borderId="28" xfId="0" applyFont="1" applyFill="1" applyBorder="1" applyAlignment="1">
      <alignment horizontal="center" vertical="center"/>
    </xf>
    <xf numFmtId="0" fontId="6" fillId="11" borderId="27" xfId="0" applyFont="1" applyFill="1" applyBorder="1" applyAlignment="1">
      <alignment horizontal="center" vertical="center"/>
    </xf>
    <xf numFmtId="0" fontId="6" fillId="11" borderId="1" xfId="0" applyFont="1" applyFill="1" applyBorder="1" applyAlignment="1">
      <alignment horizontal="center"/>
    </xf>
    <xf numFmtId="0" fontId="13" fillId="0" borderId="1" xfId="0" applyFont="1" applyBorder="1" applyAlignment="1">
      <alignment horizontal="center"/>
    </xf>
    <xf numFmtId="0" fontId="13" fillId="11" borderId="1" xfId="0" applyFont="1" applyFill="1" applyBorder="1" applyAlignment="1">
      <alignment horizontal="center"/>
    </xf>
    <xf numFmtId="0" fontId="13" fillId="0" borderId="17" xfId="0" applyFont="1" applyBorder="1" applyAlignment="1">
      <alignment horizontal="center"/>
    </xf>
    <xf numFmtId="0" fontId="13" fillId="9" borderId="32" xfId="0" applyFont="1" applyFill="1" applyBorder="1" applyAlignment="1">
      <alignment horizontal="center"/>
    </xf>
    <xf numFmtId="0" fontId="13" fillId="0" borderId="2" xfId="0" applyFont="1" applyBorder="1" applyAlignment="1">
      <alignment horizontal="center"/>
    </xf>
    <xf numFmtId="0" fontId="6" fillId="0" borderId="1" xfId="0" applyFont="1" applyBorder="1" applyAlignment="1">
      <alignment horizontal="center"/>
    </xf>
    <xf numFmtId="0" fontId="6" fillId="9" borderId="33" xfId="0" applyFont="1" applyFill="1" applyBorder="1" applyAlignment="1">
      <alignment horizontal="center" vertical="center"/>
    </xf>
    <xf numFmtId="0" fontId="6" fillId="12" borderId="6" xfId="0" applyFont="1" applyFill="1" applyBorder="1" applyAlignment="1">
      <alignment vertical="center"/>
    </xf>
    <xf numFmtId="0" fontId="2" fillId="0" borderId="6" xfId="0" applyFont="1" applyBorder="1" applyAlignment="1">
      <alignment vertical="center" wrapText="1"/>
    </xf>
    <xf numFmtId="0" fontId="2" fillId="0" borderId="6" xfId="0" applyFont="1" applyFill="1" applyBorder="1" applyAlignment="1">
      <alignment vertical="center"/>
    </xf>
    <xf numFmtId="0" fontId="6" fillId="0" borderId="17" xfId="0" applyFont="1" applyBorder="1" applyAlignment="1">
      <alignment horizontal="center" vertical="center"/>
    </xf>
    <xf numFmtId="0" fontId="16" fillId="9" borderId="39" xfId="0" applyFont="1" applyFill="1" applyBorder="1" applyAlignment="1">
      <alignment horizontal="center" vertical="center"/>
    </xf>
    <xf numFmtId="0" fontId="16" fillId="9" borderId="40" xfId="0" applyFont="1" applyFill="1" applyBorder="1" applyAlignment="1">
      <alignment vertical="center" wrapText="1"/>
    </xf>
    <xf numFmtId="0" fontId="13" fillId="9" borderId="41" xfId="0" applyFont="1" applyFill="1" applyBorder="1" applyAlignment="1">
      <alignment horizontal="center" vertical="center" wrapText="1"/>
    </xf>
    <xf numFmtId="0" fontId="13" fillId="9" borderId="41" xfId="0" applyFont="1" applyFill="1" applyBorder="1" applyAlignment="1">
      <alignment horizontal="center" vertical="center"/>
    </xf>
    <xf numFmtId="0" fontId="6" fillId="9" borderId="39" xfId="0" applyFont="1" applyFill="1" applyBorder="1" applyAlignment="1">
      <alignment horizontal="center" vertical="center"/>
    </xf>
    <xf numFmtId="0" fontId="13" fillId="9" borderId="42" xfId="0" applyFont="1" applyFill="1" applyBorder="1" applyAlignment="1">
      <alignment vertical="center"/>
    </xf>
    <xf numFmtId="0" fontId="13" fillId="9" borderId="39" xfId="0" applyFont="1" applyFill="1" applyBorder="1" applyAlignment="1">
      <alignment vertical="center"/>
    </xf>
    <xf numFmtId="0" fontId="8" fillId="0" borderId="0" xfId="0" applyFont="1" applyFill="1" applyBorder="1" applyAlignment="1">
      <alignment vertical="center"/>
    </xf>
    <xf numFmtId="0" fontId="13" fillId="0" borderId="5" xfId="0" applyFont="1" applyFill="1" applyBorder="1" applyAlignment="1">
      <alignment horizontal="center" vertical="center" wrapText="1"/>
    </xf>
    <xf numFmtId="0" fontId="13" fillId="0" borderId="43" xfId="0" applyFont="1" applyBorder="1" applyAlignment="1">
      <alignment vertical="center"/>
    </xf>
    <xf numFmtId="0" fontId="13" fillId="0" borderId="16" xfId="0" applyFont="1" applyBorder="1" applyAlignment="1">
      <alignment vertical="center"/>
    </xf>
    <xf numFmtId="0" fontId="13" fillId="11" borderId="16" xfId="0" applyFont="1" applyFill="1" applyBorder="1" applyAlignment="1">
      <alignment vertical="center"/>
    </xf>
    <xf numFmtId="0" fontId="13" fillId="0" borderId="16" xfId="0" applyFont="1" applyFill="1" applyBorder="1" applyAlignment="1">
      <alignment vertical="center"/>
    </xf>
    <xf numFmtId="0" fontId="8" fillId="0" borderId="16" xfId="0" applyFont="1" applyFill="1" applyBorder="1" applyAlignment="1">
      <alignment vertical="center"/>
    </xf>
    <xf numFmtId="0" fontId="13" fillId="0" borderId="26" xfId="0" applyFont="1" applyBorder="1" applyAlignment="1">
      <alignment vertical="center"/>
    </xf>
    <xf numFmtId="0" fontId="13" fillId="0" borderId="15" xfId="0" applyFont="1" applyFill="1" applyBorder="1" applyAlignment="1">
      <alignment vertical="center"/>
    </xf>
    <xf numFmtId="0" fontId="13" fillId="0" borderId="26" xfId="0" applyFont="1" applyFill="1" applyBorder="1" applyAlignment="1">
      <alignment vertical="center"/>
    </xf>
    <xf numFmtId="0" fontId="16" fillId="10" borderId="38" xfId="0" applyFont="1" applyFill="1" applyBorder="1" applyAlignment="1">
      <alignment vertical="center"/>
    </xf>
    <xf numFmtId="0" fontId="16" fillId="9" borderId="37" xfId="0" applyFont="1" applyFill="1" applyBorder="1" applyAlignment="1">
      <alignment horizontal="center" vertical="center" wrapText="1"/>
    </xf>
    <xf numFmtId="0" fontId="16" fillId="9" borderId="36" xfId="0" applyFont="1" applyFill="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7" fillId="0" borderId="6" xfId="0" applyFont="1" applyFill="1" applyBorder="1" applyAlignment="1">
      <alignment vertical="center" wrapText="1"/>
    </xf>
    <xf numFmtId="0" fontId="8" fillId="0" borderId="5" xfId="0" applyFont="1" applyFill="1" applyBorder="1" applyAlignment="1">
      <alignment horizontal="justify" vertical="center" wrapText="1"/>
    </xf>
    <xf numFmtId="0" fontId="7" fillId="0" borderId="5" xfId="0" applyFont="1" applyFill="1" applyBorder="1" applyAlignment="1">
      <alignment vertical="center" wrapText="1"/>
    </xf>
    <xf numFmtId="0" fontId="21" fillId="0" borderId="6" xfId="0" applyFont="1" applyFill="1" applyBorder="1" applyAlignment="1">
      <alignment horizontal="left" vertical="center" wrapText="1"/>
    </xf>
    <xf numFmtId="0" fontId="8" fillId="11" borderId="6"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13" fillId="0" borderId="20" xfId="0" applyFont="1" applyBorder="1" applyAlignment="1">
      <alignment horizontal="center" vertical="center" wrapText="1"/>
    </xf>
    <xf numFmtId="0" fontId="13" fillId="0" borderId="6" xfId="0" applyFont="1" applyBorder="1" applyAlignment="1">
      <alignment horizontal="center" vertical="center" wrapText="1"/>
    </xf>
    <xf numFmtId="0" fontId="13" fillId="11" borderId="6" xfId="0" applyFont="1" applyFill="1" applyBorder="1" applyAlignment="1">
      <alignment horizontal="center" vertical="center" wrapText="1"/>
    </xf>
    <xf numFmtId="0" fontId="13" fillId="0" borderId="6" xfId="0" applyFont="1" applyFill="1" applyBorder="1" applyAlignment="1">
      <alignment horizontal="center" vertical="center"/>
    </xf>
    <xf numFmtId="0" fontId="13" fillId="0" borderId="22" xfId="0" applyFont="1" applyBorder="1" applyAlignment="1">
      <alignment horizontal="center" vertical="center" wrapText="1"/>
    </xf>
    <xf numFmtId="0" fontId="6" fillId="0" borderId="22"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6" fillId="10" borderId="33" xfId="0" applyFont="1" applyFill="1" applyBorder="1" applyAlignment="1">
      <alignment horizontal="center" vertical="center" wrapText="1"/>
    </xf>
    <xf numFmtId="0" fontId="13" fillId="0" borderId="27" xfId="0" applyFont="1" applyBorder="1" applyAlignment="1">
      <alignment horizontal="center" vertical="center" wrapText="1"/>
    </xf>
    <xf numFmtId="0" fontId="13" fillId="0" borderId="1" xfId="0" applyFont="1" applyBorder="1" applyAlignment="1">
      <alignment horizontal="center" vertical="center" wrapText="1"/>
    </xf>
    <xf numFmtId="0" fontId="13" fillId="11" borderId="1" xfId="0" applyFont="1" applyFill="1" applyBorder="1" applyAlignment="1">
      <alignment horizontal="center" vertical="center"/>
    </xf>
    <xf numFmtId="0" fontId="6" fillId="0" borderId="1" xfId="0" applyFont="1" applyBorder="1" applyAlignment="1">
      <alignment horizontal="center" vertical="center" wrapText="1"/>
    </xf>
    <xf numFmtId="0" fontId="13"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6" fillId="10" borderId="32" xfId="0" applyFont="1" applyFill="1" applyBorder="1" applyAlignment="1">
      <alignment horizontal="center" vertical="center" wrapText="1"/>
    </xf>
    <xf numFmtId="0" fontId="6" fillId="0" borderId="6" xfId="0" applyFont="1" applyFill="1" applyBorder="1" applyAlignment="1">
      <alignment vertical="center" wrapText="1"/>
    </xf>
    <xf numFmtId="0" fontId="6" fillId="0" borderId="1" xfId="0" quotePrefix="1" applyFont="1" applyFill="1" applyBorder="1" applyAlignment="1">
      <alignment horizontal="center" vertical="center"/>
    </xf>
    <xf numFmtId="0" fontId="2" fillId="0" borderId="22" xfId="0" applyFont="1" applyFill="1" applyBorder="1" applyAlignment="1">
      <alignment vertical="center" wrapText="1"/>
    </xf>
    <xf numFmtId="0" fontId="6" fillId="0" borderId="17" xfId="0" applyFont="1" applyFill="1" applyBorder="1" applyAlignment="1">
      <alignment horizontal="center" vertical="center" wrapText="1"/>
    </xf>
    <xf numFmtId="0" fontId="13" fillId="13" borderId="17" xfId="0" applyFont="1" applyFill="1" applyBorder="1" applyAlignment="1">
      <alignment horizontal="center" vertical="center"/>
    </xf>
    <xf numFmtId="0" fontId="2" fillId="13" borderId="22" xfId="0" applyFont="1" applyFill="1" applyBorder="1" applyAlignment="1">
      <alignment vertical="center" wrapText="1"/>
    </xf>
    <xf numFmtId="0" fontId="6" fillId="13" borderId="17" xfId="0" applyFont="1" applyFill="1" applyBorder="1" applyAlignment="1">
      <alignment horizontal="center" vertical="center" wrapText="1"/>
    </xf>
    <xf numFmtId="0" fontId="13" fillId="13" borderId="22" xfId="0" applyFont="1" applyFill="1" applyBorder="1" applyAlignment="1">
      <alignment horizontal="center" vertical="center" wrapText="1"/>
    </xf>
    <xf numFmtId="0" fontId="13" fillId="13" borderId="18" xfId="0" applyFont="1" applyFill="1" applyBorder="1" applyAlignment="1">
      <alignment horizontal="center" vertical="center"/>
    </xf>
    <xf numFmtId="0" fontId="6" fillId="13" borderId="1" xfId="0" applyFont="1" applyFill="1" applyBorder="1" applyAlignment="1">
      <alignment horizontal="center" vertical="center"/>
    </xf>
    <xf numFmtId="0" fontId="13" fillId="13" borderId="22" xfId="0" applyFont="1" applyFill="1" applyBorder="1" applyAlignment="1">
      <alignment vertical="center"/>
    </xf>
    <xf numFmtId="0" fontId="13" fillId="13" borderId="17" xfId="0" applyFont="1" applyFill="1" applyBorder="1" applyAlignment="1">
      <alignment vertical="center"/>
    </xf>
    <xf numFmtId="0" fontId="13" fillId="13" borderId="26" xfId="0" applyFont="1" applyFill="1" applyBorder="1" applyAlignment="1">
      <alignment vertical="center"/>
    </xf>
    <xf numFmtId="0" fontId="13" fillId="13" borderId="1" xfId="0" applyFont="1" applyFill="1" applyBorder="1" applyAlignment="1">
      <alignment horizontal="center" vertical="center"/>
    </xf>
    <xf numFmtId="0" fontId="2" fillId="13" borderId="6" xfId="0" applyFont="1" applyFill="1" applyBorder="1" applyAlignment="1">
      <alignment vertical="center"/>
    </xf>
    <xf numFmtId="0" fontId="13" fillId="13" borderId="6" xfId="0" applyFont="1" applyFill="1" applyBorder="1" applyAlignment="1">
      <alignment horizontal="center" vertical="center"/>
    </xf>
    <xf numFmtId="0" fontId="13" fillId="13" borderId="4" xfId="0" applyFont="1" applyFill="1" applyBorder="1" applyAlignment="1">
      <alignment horizontal="center" vertical="center"/>
    </xf>
    <xf numFmtId="0" fontId="13" fillId="13" borderId="6" xfId="0" applyFont="1" applyFill="1" applyBorder="1" applyAlignment="1">
      <alignment vertical="center"/>
    </xf>
    <xf numFmtId="0" fontId="13" fillId="13" borderId="1" xfId="0" applyFont="1" applyFill="1" applyBorder="1" applyAlignment="1">
      <alignment vertical="center"/>
    </xf>
    <xf numFmtId="0" fontId="13" fillId="13" borderId="16" xfId="0" applyFont="1" applyFill="1" applyBorder="1" applyAlignment="1">
      <alignment vertical="center"/>
    </xf>
    <xf numFmtId="0" fontId="2" fillId="0" borderId="6" xfId="0" applyFont="1" applyFill="1" applyBorder="1" applyAlignment="1">
      <alignment vertical="center" wrapText="1"/>
    </xf>
    <xf numFmtId="0" fontId="2" fillId="13" borderId="6" xfId="0" applyFont="1" applyFill="1" applyBorder="1" applyAlignment="1">
      <alignment vertical="center" wrapText="1"/>
    </xf>
    <xf numFmtId="0" fontId="6" fillId="0" borderId="22" xfId="0" applyFont="1" applyFill="1" applyBorder="1" applyAlignment="1">
      <alignment vertical="center" wrapText="1"/>
    </xf>
    <xf numFmtId="0" fontId="6" fillId="0" borderId="17" xfId="0" applyFont="1" applyFill="1" applyBorder="1" applyAlignment="1">
      <alignment horizontal="center" vertical="center"/>
    </xf>
    <xf numFmtId="0" fontId="16" fillId="9" borderId="33" xfId="0" applyFont="1" applyFill="1" applyBorder="1" applyAlignment="1">
      <alignment vertical="center" wrapText="1"/>
    </xf>
    <xf numFmtId="0" fontId="13" fillId="9" borderId="32" xfId="0" applyFont="1" applyFill="1" applyBorder="1" applyAlignment="1">
      <alignment horizontal="center" vertical="center" wrapText="1"/>
    </xf>
    <xf numFmtId="0" fontId="13" fillId="9" borderId="33" xfId="0" applyFont="1" applyFill="1" applyBorder="1" applyAlignment="1">
      <alignment horizontal="center" vertical="center" wrapText="1"/>
    </xf>
    <xf numFmtId="0" fontId="6" fillId="9" borderId="32" xfId="0" applyFont="1" applyFill="1" applyBorder="1" applyAlignment="1">
      <alignment horizontal="center" vertical="center"/>
    </xf>
    <xf numFmtId="0" fontId="13" fillId="9" borderId="33" xfId="0" applyFont="1" applyFill="1" applyBorder="1" applyAlignment="1">
      <alignment vertical="center"/>
    </xf>
    <xf numFmtId="0" fontId="13" fillId="9" borderId="32" xfId="0" applyFont="1" applyFill="1" applyBorder="1" applyAlignment="1">
      <alignment vertical="center"/>
    </xf>
    <xf numFmtId="0" fontId="13" fillId="9" borderId="38" xfId="0" applyFont="1" applyFill="1" applyBorder="1" applyAlignment="1">
      <alignment vertical="center"/>
    </xf>
    <xf numFmtId="0" fontId="6" fillId="13" borderId="6" xfId="0" applyFont="1" applyFill="1" applyBorder="1" applyAlignment="1">
      <alignment vertical="center"/>
    </xf>
    <xf numFmtId="0" fontId="13" fillId="11" borderId="27" xfId="0" applyFont="1" applyFill="1" applyBorder="1" applyAlignment="1">
      <alignment vertical="center"/>
    </xf>
    <xf numFmtId="0" fontId="6" fillId="12" borderId="1" xfId="0" applyFont="1" applyFill="1" applyBorder="1" applyAlignment="1">
      <alignment vertical="center"/>
    </xf>
    <xf numFmtId="0" fontId="7" fillId="0" borderId="22" xfId="0" applyFont="1" applyFill="1" applyBorder="1" applyAlignment="1">
      <alignment vertical="center"/>
    </xf>
    <xf numFmtId="0" fontId="13" fillId="9" borderId="34" xfId="0" applyFont="1" applyFill="1" applyBorder="1" applyAlignment="1">
      <alignment horizontal="center" vertical="center" wrapText="1"/>
    </xf>
    <xf numFmtId="0" fontId="6" fillId="12" borderId="32" xfId="0" applyFont="1" applyFill="1" applyBorder="1" applyAlignment="1">
      <alignment vertical="center"/>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16" fillId="9" borderId="33" xfId="0" applyFont="1" applyFill="1" applyBorder="1" applyAlignment="1">
      <alignment horizontal="left" vertical="center"/>
    </xf>
    <xf numFmtId="0" fontId="6" fillId="11" borderId="27" xfId="0" applyFont="1" applyFill="1" applyBorder="1" applyAlignment="1">
      <alignment horizontal="left" vertical="center"/>
    </xf>
    <xf numFmtId="0" fontId="13" fillId="0" borderId="1" xfId="0" applyFont="1" applyBorder="1" applyAlignment="1">
      <alignment horizontal="left" vertical="center"/>
    </xf>
    <xf numFmtId="0" fontId="13" fillId="11" borderId="1" xfId="0" applyFont="1" applyFill="1" applyBorder="1" applyAlignment="1">
      <alignment horizontal="left" vertical="center"/>
    </xf>
    <xf numFmtId="0" fontId="6" fillId="11" borderId="1" xfId="0" applyFont="1" applyFill="1" applyBorder="1" applyAlignment="1">
      <alignment horizontal="left" vertical="center"/>
    </xf>
    <xf numFmtId="0" fontId="13" fillId="0" borderId="17" xfId="0" applyFont="1" applyBorder="1" applyAlignment="1">
      <alignment horizontal="left" vertical="center"/>
    </xf>
    <xf numFmtId="0" fontId="13" fillId="9" borderId="32" xfId="0" applyFont="1" applyFill="1" applyBorder="1" applyAlignment="1">
      <alignment horizontal="left" vertical="center"/>
    </xf>
    <xf numFmtId="0" fontId="13" fillId="0" borderId="2" xfId="0" applyFont="1" applyBorder="1" applyAlignment="1">
      <alignment horizontal="left" vertical="center"/>
    </xf>
    <xf numFmtId="0" fontId="6" fillId="0" borderId="1" xfId="0" applyFont="1" applyBorder="1" applyAlignment="1">
      <alignment horizontal="left" vertical="center"/>
    </xf>
    <xf numFmtId="0" fontId="6" fillId="12" borderId="1" xfId="0" applyFont="1" applyFill="1" applyBorder="1" applyAlignment="1">
      <alignment horizontal="left" vertical="center"/>
    </xf>
    <xf numFmtId="0" fontId="0" fillId="0" borderId="0" xfId="0" applyAlignment="1">
      <alignment horizontal="left" vertical="center"/>
    </xf>
    <xf numFmtId="0" fontId="13" fillId="12" borderId="1" xfId="0" applyFont="1" applyFill="1" applyBorder="1"/>
    <xf numFmtId="0" fontId="6" fillId="0" borderId="1" xfId="0" applyFont="1" applyFill="1" applyBorder="1" applyAlignment="1">
      <alignment horizontal="center"/>
    </xf>
    <xf numFmtId="0" fontId="6" fillId="0" borderId="6" xfId="0" applyFont="1" applyBorder="1" applyAlignment="1">
      <alignment vertical="center"/>
    </xf>
    <xf numFmtId="0" fontId="6" fillId="0" borderId="6" xfId="0" applyFont="1" applyFill="1" applyBorder="1" applyAlignment="1">
      <alignment vertical="center"/>
    </xf>
    <xf numFmtId="0" fontId="13" fillId="12" borderId="4" xfId="0" applyFont="1" applyFill="1" applyBorder="1" applyAlignment="1">
      <alignment horizontal="center" vertical="center" wrapText="1"/>
    </xf>
    <xf numFmtId="0" fontId="6" fillId="0" borderId="3" xfId="0" applyFont="1" applyBorder="1" applyAlignment="1">
      <alignment vertical="center"/>
    </xf>
    <xf numFmtId="0" fontId="13" fillId="12" borderId="3" xfId="0" applyFont="1" applyFill="1" applyBorder="1" applyAlignment="1">
      <alignment horizontal="center" vertical="center"/>
    </xf>
    <xf numFmtId="0" fontId="6" fillId="0" borderId="2" xfId="0" applyFont="1" applyBorder="1" applyAlignment="1">
      <alignment vertical="center"/>
    </xf>
    <xf numFmtId="0" fontId="26" fillId="11" borderId="0" xfId="0" applyFont="1" applyFill="1" applyAlignment="1">
      <alignment horizontal="center" vertical="center"/>
    </xf>
    <xf numFmtId="0" fontId="7" fillId="7" borderId="0" xfId="0" quotePrefix="1" applyFont="1" applyFill="1" applyAlignment="1">
      <alignment vertical="center" wrapText="1"/>
    </xf>
    <xf numFmtId="0" fontId="28" fillId="7" borderId="0" xfId="0" applyFont="1" applyFill="1" applyAlignment="1">
      <alignment vertical="center"/>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7" fillId="0" borderId="0" xfId="0" applyFont="1" applyFill="1" applyAlignment="1">
      <alignment horizontal="left" vertical="center" wrapText="1"/>
    </xf>
    <xf numFmtId="0" fontId="2" fillId="0" borderId="0" xfId="0" applyFont="1" applyAlignment="1">
      <alignment horizontal="left" vertical="center"/>
    </xf>
    <xf numFmtId="0" fontId="26" fillId="0" borderId="0" xfId="0" applyFont="1" applyAlignment="1">
      <alignment vertical="center"/>
    </xf>
    <xf numFmtId="0" fontId="2" fillId="0" borderId="0" xfId="0" applyFont="1" applyAlignment="1">
      <alignment horizontal="center" vertical="center"/>
    </xf>
    <xf numFmtId="0" fontId="7" fillId="0" borderId="0" xfId="0" applyFont="1" applyFill="1" applyAlignment="1">
      <alignment horizontal="left" vertical="center"/>
    </xf>
    <xf numFmtId="0" fontId="0" fillId="4" borderId="0" xfId="0" applyFill="1" applyAlignment="1">
      <alignment horizontal="left" wrapText="1"/>
    </xf>
    <xf numFmtId="0" fontId="30" fillId="4" borderId="7" xfId="0" applyFont="1" applyFill="1" applyBorder="1" applyAlignment="1">
      <alignment horizontal="left" wrapText="1"/>
    </xf>
    <xf numFmtId="0" fontId="30" fillId="0" borderId="7" xfId="0" applyFont="1" applyBorder="1" applyAlignment="1">
      <alignment horizontal="left" vertical="center"/>
    </xf>
    <xf numFmtId="0" fontId="30" fillId="4" borderId="7"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325"/>
  <sheetViews>
    <sheetView zoomScale="70" zoomScaleNormal="70" workbookViewId="0">
      <selection activeCell="Z21" sqref="Z21"/>
    </sheetView>
  </sheetViews>
  <sheetFormatPr defaultRowHeight="15.75"/>
  <cols>
    <col min="1" max="1" width="14.5703125" style="43" customWidth="1"/>
    <col min="2" max="2" width="76.7109375" style="43" customWidth="1"/>
    <col min="3" max="3" width="29.85546875" style="43" customWidth="1"/>
    <col min="4" max="4" width="19.140625" style="43" customWidth="1"/>
    <col min="5" max="5" width="18.5703125" style="144" customWidth="1"/>
    <col min="6" max="6" width="22.7109375" style="144" customWidth="1"/>
    <col min="7" max="7" width="23.5703125" style="43" customWidth="1"/>
    <col min="8" max="8" width="19.7109375" style="43" customWidth="1"/>
    <col min="9" max="9" width="16.5703125" style="43" customWidth="1"/>
    <col min="10" max="11" width="15.28515625" style="43" customWidth="1"/>
    <col min="12" max="16384" width="9.140625" style="43"/>
  </cols>
  <sheetData>
    <row r="1" spans="1:11" ht="18.75">
      <c r="A1" s="457" t="str">
        <f>'Наука і міжн. д-ть'!A$1:G1</f>
        <v xml:space="preserve">ФОРМА САМООЦІНЮВАННЯ ПРОФЕСОРСЬКО-ВИКЛАДАЦЬКОГО СКЛАДУ </v>
      </c>
      <c r="B1" s="457"/>
      <c r="C1" s="457"/>
      <c r="D1" s="457"/>
      <c r="E1" s="457"/>
      <c r="F1" s="457"/>
      <c r="G1" s="457"/>
      <c r="H1" s="64"/>
      <c r="I1" s="64"/>
      <c r="J1" s="64"/>
    </row>
    <row r="2" spans="1:11" s="41" customFormat="1" ht="18.75">
      <c r="A2" s="457" t="str">
        <f>'Наука і міжн. д-ть'!A$1:G2</f>
        <v>Інформація про оцінку   викладача   циклової комісії з права Фельцана І.Ю.  _________________________________________</v>
      </c>
      <c r="B2" s="457"/>
      <c r="C2" s="457"/>
      <c r="D2" s="457"/>
      <c r="E2" s="457"/>
      <c r="F2" s="457"/>
      <c r="G2" s="457"/>
      <c r="H2" s="39"/>
      <c r="I2" s="39"/>
      <c r="J2" s="39"/>
    </row>
    <row r="3" spans="1:11" s="41" customFormat="1" ht="18.75">
      <c r="A3" s="457" t="str">
        <f>'Наука і міжн. д-ть'!A$1:G3</f>
        <v xml:space="preserve">                                                        (посада)                                               (назва кафедри)                                                                                             (прізвище, ініціали викладача1)     </v>
      </c>
      <c r="B3" s="457"/>
      <c r="C3" s="457"/>
      <c r="D3" s="457"/>
      <c r="E3" s="457"/>
      <c r="F3" s="457"/>
      <c r="G3" s="457"/>
      <c r="H3" s="38"/>
      <c r="I3" s="38"/>
      <c r="J3" s="38"/>
    </row>
    <row r="4" spans="1:11" s="41" customFormat="1" ht="18.75">
      <c r="A4" s="457" t="str">
        <f>'Наука і міжн. д-ть'!A$1:G4</f>
        <v>Карпатський фаховий коледж</v>
      </c>
      <c r="B4" s="457"/>
      <c r="C4" s="457"/>
      <c r="D4" s="457"/>
      <c r="E4" s="457"/>
      <c r="F4" s="457"/>
      <c r="G4" s="457"/>
      <c r="H4" s="38"/>
      <c r="I4" s="38"/>
      <c r="J4" s="38"/>
    </row>
    <row r="5" spans="1:11" ht="16.5" thickBot="1">
      <c r="A5" s="44" t="str">
        <f>'Наука і міжн. д-ть'!A$5</f>
        <v xml:space="preserve">                                                                                                                                  (назва навчально-виховного підрозділу)</v>
      </c>
      <c r="B5" s="45"/>
      <c r="C5" s="45"/>
      <c r="D5" s="45"/>
      <c r="E5" s="45"/>
      <c r="F5" s="45"/>
      <c r="G5" s="45"/>
      <c r="H5" s="45"/>
      <c r="I5" s="45"/>
      <c r="J5" s="45"/>
    </row>
    <row r="6" spans="1:11" s="67" customFormat="1" ht="48" thickBot="1">
      <c r="A6" s="187" t="str">
        <f>IF('Наука і міжн. д-ть'!A6=0," ",'Наука і міжн. д-ть'!A6)</f>
        <v>№</v>
      </c>
      <c r="B6" s="187" t="str">
        <f>IF('Наука і міжн. д-ть'!B6=0," ",'Наука і міжн. д-ть'!B6)</f>
        <v>ВИД ДІЯЛЬНОСТІ 2</v>
      </c>
      <c r="C6" s="187" t="str">
        <f>IF('Наука і міжн. д-ть'!C6=0," ",'Наука і міжн. д-ть'!C6)</f>
        <v>БАЗА НАРАХУВАННЯ</v>
      </c>
      <c r="D6" s="187" t="str">
        <f>IF('Наука і міжн. д-ть'!D6=0," ",'Наука і міжн. д-ть'!D6)</f>
        <v>ВАГА ПОКАЗНИКА, П</v>
      </c>
      <c r="E6" s="187" t="str">
        <f>IF('Наука і міжн. д-ть'!E6=0," ",'Наука і міжн. д-ть'!E6)</f>
        <v>КІЛЬКІСТЬ ЗДОБУТКІВ, К 3</v>
      </c>
      <c r="F6" s="187" t="str">
        <f>IF('Наука і міжн. д-ть'!F6=0," ",'Наука і міжн. д-ть'!F6)</f>
        <v>ПІДСУМКОВИЙ БАЛ ЗА КРИТЕРІЄМ, П*К</v>
      </c>
      <c r="G6" s="187" t="str">
        <f>IF('Наука і міжн. д-ть'!G6=0," ",'Наука і міжн. д-ть'!G6)</f>
        <v>ПІДТВЕРДЖЕННЯ 4</v>
      </c>
      <c r="H6" s="187" t="str">
        <f>IF('Наука і міжн. д-ть'!H6=0," ",'Наука і міжн. д-ть'!H6)</f>
        <v>КОНТРОЛЬ</v>
      </c>
      <c r="I6" s="187" t="str">
        <f>IF('Наука і міжн. д-ть'!I6=0," ",'Наука і міжн. д-ть'!I6)</f>
        <v>Відповідальна особа</v>
      </c>
      <c r="J6" s="187" t="str">
        <f>IF('Наука і міжн. д-ть'!J6=0," ",'Наука і міжн. д-ть'!J6)</f>
        <v>Дата перевірки</v>
      </c>
      <c r="K6" s="187" t="str">
        <f>IF('Наука і міжн. д-ть'!K6=0," ",'Наука і міжн. д-ть'!K6)</f>
        <v>ПРИМІТКИ</v>
      </c>
    </row>
    <row r="7" spans="1:11" ht="16.5" thickBot="1">
      <c r="A7" s="190" t="str">
        <f>IF('Наука і міжн. д-ть'!A7=0," ",'Наука і міжн. д-ть'!A7)</f>
        <v>І</v>
      </c>
      <c r="B7" s="191" t="str">
        <f>IF('Наука і міжн. д-ть'!B7=0," ",'Наука і міжн. д-ть'!B7)</f>
        <v>Наукова діяльність</v>
      </c>
      <c r="C7" s="192" t="str">
        <f>IF('Наука і міжн. д-ть'!C7=0," ",'Наука і міжн. д-ть'!C7)</f>
        <v xml:space="preserve"> </v>
      </c>
      <c r="D7" s="192" t="str">
        <f>IF('Наука і міжн. д-ть'!D7=0," ",'Наука і міжн. д-ть'!D7)</f>
        <v xml:space="preserve"> </v>
      </c>
      <c r="E7" s="368" t="str">
        <f>IF('Наука і міжн. д-ть'!E7=0," ",'Наука і міжн. д-ть'!E7)</f>
        <v xml:space="preserve"> </v>
      </c>
      <c r="F7" s="197" t="str">
        <f>IF('Наука і міжн. д-ть'!F7=0," ",'Наука і міжн. д-ть'!F7)</f>
        <v xml:space="preserve"> </v>
      </c>
      <c r="G7" s="369" t="str">
        <f>IF('Наука і міжн. д-ть'!G7=0," ",'Наука і міжн. д-ть'!G7)</f>
        <v xml:space="preserve"> </v>
      </c>
      <c r="H7" s="194" t="str">
        <f>IF('Наука і міжн. д-ть'!H7=0," ",'Наука і міжн. д-ть'!H7)</f>
        <v xml:space="preserve"> </v>
      </c>
      <c r="I7" s="345" t="str">
        <f>IF('Наука і міжн. д-ть'!I7=0," ",'Наука і міжн. д-ть'!I7)</f>
        <v>Давиденко Г.В.</v>
      </c>
      <c r="J7" s="194" t="str">
        <f>IF('Наука і міжн. д-ть'!J7=0," ",'Наука і міжн. д-ть'!J7)</f>
        <v xml:space="preserve"> </v>
      </c>
      <c r="K7" s="319" t="str">
        <f>IF('Наука і міжн. д-ть'!K7=0," ",'Наука і міжн. д-ть'!K7)</f>
        <v xml:space="preserve"> </v>
      </c>
    </row>
    <row r="8" spans="1:11">
      <c r="A8" s="135" t="str">
        <f>IF('Наука і міжн. д-ть'!A8=0," ",'Наука і міжн. д-ть'!A8)</f>
        <v>1.1</v>
      </c>
      <c r="B8" s="72" t="str">
        <f>IF('Наука і міжн. д-ть'!B8=0," ",'Наука і міжн. д-ть'!B8)</f>
        <v>Захист докторської дисертації</v>
      </c>
      <c r="C8" s="388" t="str">
        <f>IF('Наука і міжн. д-ть'!C8=0," ",'Наука і міжн. д-ть'!C8)</f>
        <v>200 балів у звітному періоді</v>
      </c>
      <c r="D8" s="379">
        <f>IF('Наука і міжн. д-ть'!D8=0," ",'Наука і міжн. д-ть'!D8)</f>
        <v>200</v>
      </c>
      <c r="E8" s="213" t="str">
        <f>IF('Наука і міжн. д-ть'!E8=0," ",'Наука і міжн. д-ть'!E8)</f>
        <v xml:space="preserve"> </v>
      </c>
      <c r="F8" s="275" t="str">
        <f>IF('Наука і міжн. д-ть'!F8=0," ",'Наука і міжн. д-ть'!F8)</f>
        <v xml:space="preserve"> </v>
      </c>
      <c r="G8" s="284" t="str">
        <f>IF('Наука і міжн. д-ть'!G8=0," ",'Наука і міжн. д-ть'!G8)</f>
        <v xml:space="preserve"> </v>
      </c>
      <c r="H8" s="312" t="str">
        <f>IF('Наука і міжн. д-ть'!H8=0," ",'Наука і міжн. д-ть'!H8)</f>
        <v xml:space="preserve"> </v>
      </c>
      <c r="I8" s="284" t="str">
        <f>IF('Наука і міжн. д-ть'!I8=0," ",'Наука і міжн. д-ть'!I8)</f>
        <v>Давиденко Г.В.</v>
      </c>
      <c r="J8" s="312" t="str">
        <f>IF('Наука і міжн. д-ть'!J8=0," ",'Наука і міжн. д-ть'!J8)</f>
        <v xml:space="preserve"> </v>
      </c>
      <c r="K8" s="359" t="str">
        <f>IF('Наука і міжн. д-ть'!K8=0," ",'Наука і міжн. д-ть'!K8)</f>
        <v xml:space="preserve"> </v>
      </c>
    </row>
    <row r="9" spans="1:11">
      <c r="A9" s="136" t="str">
        <f>IF('Наука і міжн. д-ть'!A9=0," ",'Наука і міжн. д-ть'!A9)</f>
        <v>1.2</v>
      </c>
      <c r="B9" s="73" t="str">
        <f>IF('Наука і міжн. д-ть'!B9=0," ",'Наука і міжн. д-ть'!B9)</f>
        <v>Захист кандидатської дисертації</v>
      </c>
      <c r="C9" s="389" t="str">
        <f>IF('Наука і міжн. д-ть'!C9=0," ",'Наука і міжн. д-ть'!C9)</f>
        <v>100 балів у звітному періоді</v>
      </c>
      <c r="D9" s="380">
        <f>IF('Наука і міжн. д-ть'!D9=0," ",'Наука і міжн. д-ть'!D9)</f>
        <v>100</v>
      </c>
      <c r="E9" s="214" t="str">
        <f>IF('Наука і міжн. д-ть'!E9=0," ",'Наука і міжн. д-ть'!E9)</f>
        <v xml:space="preserve"> </v>
      </c>
      <c r="F9" s="276" t="str">
        <f>IF('Наука і міжн. д-ть'!F9=0," ",'Наука і міжн. д-ть'!F9)</f>
        <v xml:space="preserve"> </v>
      </c>
      <c r="G9" s="48" t="str">
        <f>IF('Наука і міжн. д-ть'!G9=0," ",'Наука і міжн. д-ть'!G9)</f>
        <v xml:space="preserve"> </v>
      </c>
      <c r="H9" s="47" t="str">
        <f>IF('Наука і міжн. д-ть'!H9=0," ",'Наука і міжн. д-ть'!H9)</f>
        <v xml:space="preserve"> </v>
      </c>
      <c r="I9" s="48" t="str">
        <f>IF('Наука і міжн. д-ть'!I9=0," ",'Наука і міжн. д-ть'!I9)</f>
        <v>Давиденко Г.В.</v>
      </c>
      <c r="J9" s="47" t="str">
        <f>IF('Наука і міжн. д-ть'!J9=0," ",'Наука і міжн. д-ть'!J9)</f>
        <v xml:space="preserve"> </v>
      </c>
      <c r="K9" s="360" t="str">
        <f>IF('Наука і міжн. д-ть'!K9=0," ",'Наука і міжн. д-ть'!K9)</f>
        <v xml:space="preserve"> </v>
      </c>
    </row>
    <row r="10" spans="1:11">
      <c r="A10" s="136" t="str">
        <f>IF('Наука і міжн. д-ть'!A10=0," ",'Наука і міжн. д-ть'!A10)</f>
        <v>1.3</v>
      </c>
      <c r="B10" s="73" t="str">
        <f>IF('Наука і міжн. д-ть'!B10=0," ",'Наука і міжн. д-ть'!B10)</f>
        <v>Присудження вченого звання "професор"</v>
      </c>
      <c r="C10" s="389" t="str">
        <f>IF('Наука і міжн. д-ть'!C10=0," ",'Наука і міжн. д-ть'!C10)</f>
        <v>150 балів у звітному періоді</v>
      </c>
      <c r="D10" s="380">
        <f>IF('Наука і міжн. д-ть'!D10=0," ",'Наука і міжн. д-ть'!D10)</f>
        <v>150</v>
      </c>
      <c r="E10" s="215" t="str">
        <f>IF('Наука і міжн. д-ть'!E10=0," ",'Наука і міжн. д-ть'!E10)</f>
        <v xml:space="preserve"> </v>
      </c>
      <c r="F10" s="276" t="str">
        <f>IF('Наука і міжн. д-ть'!F10=0," ",'Наука і міжн. д-ть'!F10)</f>
        <v xml:space="preserve"> </v>
      </c>
      <c r="G10" s="48" t="str">
        <f>IF('Наука і міжн. д-ть'!G10=0," ",'Наука і міжн. д-ть'!G10)</f>
        <v xml:space="preserve"> </v>
      </c>
      <c r="H10" s="47" t="str">
        <f>IF('Наука і міжн. д-ть'!H10=0," ",'Наука і міжн. д-ть'!H10)</f>
        <v xml:space="preserve"> </v>
      </c>
      <c r="I10" s="48" t="str">
        <f>IF('Наука і міжн. д-ть'!I10=0," ",'Наука і міжн. д-ть'!I10)</f>
        <v>Давиденко Г.В.</v>
      </c>
      <c r="J10" s="47" t="str">
        <f>IF('Наука і міжн. д-ть'!J10=0," ",'Наука і міжн. д-ть'!J10)</f>
        <v xml:space="preserve"> </v>
      </c>
      <c r="K10" s="360" t="str">
        <f>IF('Наука і міжн. д-ть'!K10=0," ",'Наука і міжн. д-ть'!K10)</f>
        <v xml:space="preserve"> </v>
      </c>
    </row>
    <row r="11" spans="1:11">
      <c r="A11" s="136" t="str">
        <f>IF('Наука і міжн. д-ть'!A11=0," ",'Наука і міжн. д-ть'!A11)</f>
        <v>1.4</v>
      </c>
      <c r="B11" s="73" t="str">
        <f>IF('Наука і міжн. д-ть'!B11=0," ",'Наука і міжн. д-ть'!B11)</f>
        <v>Присудження вченого звання "доцент"</v>
      </c>
      <c r="C11" s="389" t="str">
        <f>IF('Наука і міжн. д-ть'!C11=0," ",'Наука і міжн. д-ть'!C11)</f>
        <v>75 балів у звітному періоді</v>
      </c>
      <c r="D11" s="380">
        <f>IF('Наука і міжн. д-ть'!D11=0," ",'Наука і міжн. д-ть'!D11)</f>
        <v>75</v>
      </c>
      <c r="E11" s="214" t="str">
        <f>IF('Наука і міжн. д-ть'!E11=0," ",'Наука і міжн. д-ть'!E11)</f>
        <v xml:space="preserve"> </v>
      </c>
      <c r="F11" s="276" t="str">
        <f>IF('Наука і міжн. д-ть'!F11=0," ",'Наука і міжн. д-ть'!F11)</f>
        <v xml:space="preserve"> </v>
      </c>
      <c r="G11" s="48" t="str">
        <f>IF('Наука і міжн. д-ть'!G11=0," ",'Наука і міжн. д-ть'!G11)</f>
        <v xml:space="preserve"> </v>
      </c>
      <c r="H11" s="47" t="str">
        <f>IF('Наука і міжн. д-ть'!H11=0," ",'Наука і міжн. д-ть'!H11)</f>
        <v xml:space="preserve"> </v>
      </c>
      <c r="I11" s="48" t="str">
        <f>IF('Наука і міжн. д-ть'!I11=0," ",'Наука і міжн. д-ть'!I11)</f>
        <v>Давиденко Г.В.</v>
      </c>
      <c r="J11" s="47" t="str">
        <f>IF('Наука і міжн. д-ть'!J11=0," ",'Наука і міжн. д-ть'!J11)</f>
        <v xml:space="preserve"> </v>
      </c>
      <c r="K11" s="360" t="str">
        <f>IF('Наука і міжн. д-ть'!K11=0," ",'Наука і міжн. д-ть'!K11)</f>
        <v xml:space="preserve"> </v>
      </c>
    </row>
    <row r="12" spans="1:11">
      <c r="A12" s="136" t="str">
        <f>IF('Наука і міжн. д-ть'!A12=0," ",'Наука і міжн. д-ть'!A12)</f>
        <v>1.5</v>
      </c>
      <c r="B12" s="218" t="str">
        <f>IF('Наука і міжн. д-ть'!B12=0," ",'Наука і міжн. д-ть'!B12)</f>
        <v xml:space="preserve">Розроблення і видання монографії: </v>
      </c>
      <c r="C12" s="261" t="str">
        <f>IF('Наука і міжн. д-ть'!C12=0," ",'Наука і міжн. д-ть'!C12)</f>
        <v xml:space="preserve"> </v>
      </c>
      <c r="D12" s="261" t="str">
        <f>IF('Наука і міжн. д-ть'!D12=0," ",'Наука і міжн. д-ть'!D12)</f>
        <v xml:space="preserve"> </v>
      </c>
      <c r="E12" s="261" t="str">
        <f>IF('Наука і міжн. д-ть'!E12=0," ",'Наука і міжн. д-ть'!E12)</f>
        <v xml:space="preserve"> </v>
      </c>
      <c r="F12" s="261" t="str">
        <f>IF('Наука і міжн. д-ть'!F12=0," ",'Наука і міжн. д-ть'!F12)</f>
        <v xml:space="preserve"> </v>
      </c>
      <c r="G12" s="261" t="str">
        <f>IF('Наука і міжн. д-ть'!G12=0," ",'Наука і міжн. д-ть'!G12)</f>
        <v xml:space="preserve"> </v>
      </c>
      <c r="H12" s="261" t="str">
        <f>IF('Наука і міжн. д-ть'!H12=0," ",'Наука і міжн. д-ть'!H12)</f>
        <v xml:space="preserve"> </v>
      </c>
      <c r="I12" s="285" t="str">
        <f>IF('Наука і міжн. д-ть'!I12=0," ",'Наука і міжн. д-ть'!I12)</f>
        <v>Давиденко Г.В.</v>
      </c>
      <c r="J12" s="254" t="str">
        <f>IF('Наука і міжн. д-ть'!J12=0," ",'Наука і міжн. д-ть'!J12)</f>
        <v xml:space="preserve"> </v>
      </c>
      <c r="K12" s="361" t="str">
        <f>IF('Наука і міжн. д-ть'!K12=0," ",'Наука і міжн. д-ть'!K12)</f>
        <v xml:space="preserve"> </v>
      </c>
    </row>
    <row r="13" spans="1:11">
      <c r="A13" s="54" t="str">
        <f>IF('Наука і міжн. д-ть'!A13=0," ",'Наука і міжн. д-ть'!A13)</f>
        <v xml:space="preserve"> </v>
      </c>
      <c r="B13" s="74" t="str">
        <f>IF('Наука і міжн. д-ть'!B13=0," ",'Наука і міжн. д-ть'!B13)</f>
        <v>одноосібної</v>
      </c>
      <c r="C13" s="389" t="str">
        <f>IF('Наука і міжн. д-ть'!C13=0," ",'Наука і міжн. д-ть'!C13)</f>
        <v>100 балів у звітному періоді</v>
      </c>
      <c r="D13" s="380">
        <f>IF('Наука і міжн. д-ть'!D13=0," ",'Наука і міжн. д-ть'!D13)</f>
        <v>100</v>
      </c>
      <c r="E13" s="214" t="str">
        <f>IF('Наука і міжн. д-ть'!E13=0," ",'Наука і міжн. д-ть'!E13)</f>
        <v xml:space="preserve"> </v>
      </c>
      <c r="F13" s="276" t="str">
        <f>IF('Наука і міжн. д-ть'!F13=0," ",'Наука і міжн. д-ть'!F13)</f>
        <v xml:space="preserve"> </v>
      </c>
      <c r="G13" s="48" t="str">
        <f>IF('Наука і міжн. д-ть'!G13=0," ",'Наука і міжн. д-ть'!G13)</f>
        <v xml:space="preserve"> </v>
      </c>
      <c r="H13" s="47" t="str">
        <f>IF('Наука і міжн. д-ть'!H13=0," ",'Наука і міжн. д-ть'!H13)</f>
        <v xml:space="preserve"> </v>
      </c>
      <c r="I13" s="48" t="str">
        <f>IF('Наука і міжн. д-ть'!I13=0," ",'Наука і міжн. д-ть'!I13)</f>
        <v>Давиденко Г.В.</v>
      </c>
      <c r="J13" s="47" t="str">
        <f>IF('Наука і міжн. д-ть'!J13=0," ",'Наука і міжн. д-ть'!J13)</f>
        <v xml:space="preserve"> </v>
      </c>
      <c r="K13" s="360" t="str">
        <f>IF('Наука і міжн. д-ть'!K13=0," ",'Наука і міжн. д-ть'!K13)</f>
        <v xml:space="preserve"> </v>
      </c>
    </row>
    <row r="14" spans="1:11">
      <c r="A14" s="54" t="str">
        <f>IF('Наука і міжн. д-ть'!A14=0," ",'Наука і міжн. д-ть'!A14)</f>
        <v xml:space="preserve"> </v>
      </c>
      <c r="B14" s="75" t="str">
        <f>IF('Наука і міжн. д-ть'!B14=0," ",'Наука і міжн. д-ть'!B14)</f>
        <v>у співавторстві</v>
      </c>
      <c r="C14" s="389" t="str">
        <f>IF('Наука і міжн. д-ть'!C14=0," ",'Наука і міжн. д-ть'!C14)</f>
        <v>75 балів у звітному періоді</v>
      </c>
      <c r="D14" s="380">
        <f>IF('Наука і міжн. д-ть'!D14=0," ",'Наука і міжн. д-ть'!D14)</f>
        <v>75</v>
      </c>
      <c r="E14" s="214" t="str">
        <f>IF('Наука і міжн. д-ть'!E14=0," ",'Наука і міжн. д-ть'!E14)</f>
        <v xml:space="preserve"> </v>
      </c>
      <c r="F14" s="276" t="str">
        <f>IF('Наука і міжн. д-ть'!F14=0," ",'Наука і міжн. д-ть'!F14)</f>
        <v xml:space="preserve"> </v>
      </c>
      <c r="G14" s="48" t="str">
        <f>IF('Наука і міжн. д-ть'!G14=0," ",'Наука і міжн. д-ть'!G14)</f>
        <v xml:space="preserve"> </v>
      </c>
      <c r="H14" s="47" t="str">
        <f>IF('Наука і міжн. д-ть'!H14=0," ",'Наука і міжн. д-ть'!H14)</f>
        <v xml:space="preserve"> </v>
      </c>
      <c r="I14" s="48" t="str">
        <f>IF('Наука і міжн. д-ть'!I14=0," ",'Наука і міжн. д-ть'!I14)</f>
        <v>Давиденко Г.В.</v>
      </c>
      <c r="J14" s="47" t="str">
        <f>IF('Наука і міжн. д-ть'!J14=0," ",'Наука і міжн. д-ть'!J14)</f>
        <v xml:space="preserve"> </v>
      </c>
      <c r="K14" s="360" t="str">
        <f>IF('Наука і міжн. д-ть'!K14=0," ",'Наука і міжн. д-ть'!K14)</f>
        <v xml:space="preserve"> </v>
      </c>
    </row>
    <row r="15" spans="1:11">
      <c r="A15" s="54" t="str">
        <f>IF('Наука і міжн. д-ть'!A15=0," ",'Наука і міжн. д-ть'!A15)</f>
        <v xml:space="preserve"> </v>
      </c>
      <c r="B15" s="75" t="str">
        <f>IF('Наука і міжн. д-ть'!B15=0," ",'Наука і міжн. д-ть'!B15)</f>
        <v>колективної монографії</v>
      </c>
      <c r="C15" s="389" t="str">
        <f>IF('Наука і міжн. д-ть'!C15=0," ",'Наука і міжн. д-ть'!C15)</f>
        <v>40 балів у звітному періоді</v>
      </c>
      <c r="D15" s="380">
        <f>IF('Наука і міжн. д-ть'!D15=0," ",'Наука і міжн. д-ть'!D15)</f>
        <v>40</v>
      </c>
      <c r="E15" s="214" t="str">
        <f>IF('Наука і міжн. д-ть'!E15=0," ",'Наука і міжн. д-ть'!E15)</f>
        <v xml:space="preserve"> </v>
      </c>
      <c r="F15" s="276" t="str">
        <f>IF('Наука і міжн. д-ть'!F15=0," ",'Наука і міжн. д-ть'!F15)</f>
        <v xml:space="preserve"> </v>
      </c>
      <c r="G15" s="48" t="str">
        <f>IF('Наука і міжн. д-ть'!G15=0," ",'Наука і міжн. д-ть'!G15)</f>
        <v xml:space="preserve"> </v>
      </c>
      <c r="H15" s="47" t="str">
        <f>IF('Наука і міжн. д-ть'!H15=0," ",'Наука і міжн. д-ть'!H15)</f>
        <v xml:space="preserve"> </v>
      </c>
      <c r="I15" s="48" t="str">
        <f>IF('Наука і міжн. д-ть'!I15=0," ",'Наука і міжн. д-ть'!I15)</f>
        <v>Давиденко Г.В.</v>
      </c>
      <c r="J15" s="47" t="str">
        <f>IF('Наука і міжн. д-ть'!J15=0," ",'Наука і міжн. д-ть'!J15)</f>
        <v xml:space="preserve"> </v>
      </c>
      <c r="K15" s="360" t="str">
        <f>IF('Наука і міжн. д-ть'!K15=0," ",'Наука і міжн. д-ть'!K15)</f>
        <v xml:space="preserve"> </v>
      </c>
    </row>
    <row r="16" spans="1:11">
      <c r="A16" s="136" t="str">
        <f>IF('Наука і міжн. д-ть'!A16=0," ",'Наука і міжн. д-ть'!A16)</f>
        <v>1.6</v>
      </c>
      <c r="B16" s="48" t="str">
        <f>IF('Наука і міжн. д-ть'!B16=0," ",'Наука і міжн. д-ть'!B16)</f>
        <v>Розроблення і видання підручника</v>
      </c>
      <c r="C16" s="389" t="str">
        <f>IF('Наука і міжн. д-ть'!C16=0," ",'Наука і міжн. д-ть'!C16)</f>
        <v>75 балів у звітному періоді</v>
      </c>
      <c r="D16" s="380">
        <f>IF('Наука і міжн. д-ть'!D16=0," ",'Наука і міжн. д-ть'!D16)</f>
        <v>75</v>
      </c>
      <c r="E16" s="214" t="str">
        <f>IF('Наука і міжн. д-ть'!E16=0," ",'Наука і міжн. д-ть'!E16)</f>
        <v xml:space="preserve"> </v>
      </c>
      <c r="F16" s="276" t="str">
        <f>IF('Наука і міжн. д-ть'!F16=0," ",'Наука і міжн. д-ть'!F16)</f>
        <v xml:space="preserve"> </v>
      </c>
      <c r="G16" s="48" t="str">
        <f>IF('Наука і міжн. д-ть'!G16=0," ",'Наука і міжн. д-ть'!G16)</f>
        <v xml:space="preserve"> </v>
      </c>
      <c r="H16" s="47" t="str">
        <f>IF('Наука і міжн. д-ть'!H16=0," ",'Наука і міжн. д-ть'!H16)</f>
        <v xml:space="preserve"> </v>
      </c>
      <c r="I16" s="346" t="str">
        <f>IF('Наука і міжн. д-ть'!I16=0," ",'Наука і міжн. д-ть'!I16)</f>
        <v>Баула В.М.</v>
      </c>
      <c r="J16" s="47" t="str">
        <f>IF('Наука і міжн. д-ть'!J16=0," ",'Наука і міжн. д-ть'!J16)</f>
        <v xml:space="preserve"> </v>
      </c>
      <c r="K16" s="360" t="str">
        <f>IF('Наука і міжн. д-ть'!K16=0," ",'Наука і міжн. д-ть'!K16)</f>
        <v xml:space="preserve"> </v>
      </c>
    </row>
    <row r="17" spans="1:11">
      <c r="A17" s="136" t="str">
        <f>IF('Наука і міжн. д-ть'!A17=0," ",'Наука і міжн. д-ть'!A17)</f>
        <v>1.7</v>
      </c>
      <c r="B17" s="48" t="str">
        <f>IF('Наука і міжн. д-ть'!B17=0," ",'Наука і міжн. д-ть'!B17)</f>
        <v>Розроблення і видання посібника</v>
      </c>
      <c r="C17" s="389" t="str">
        <f>IF('Наука і міжн. д-ть'!C17=0," ",'Наука і міжн. д-ть'!C17)</f>
        <v>50 балів у звітному періоді</v>
      </c>
      <c r="D17" s="380">
        <f>IF('Наука і міжн. д-ть'!D17=0," ",'Наука і міжн. д-ть'!D17)</f>
        <v>50</v>
      </c>
      <c r="E17" s="214">
        <f>IF('Наука і міжн. д-ть'!E17=0," ",'Наука і міжн. д-ть'!E17)</f>
        <v>2</v>
      </c>
      <c r="F17" s="276">
        <f>IF('Наука і міжн. д-ть'!F17=0," ",'Наука і міжн. д-ть'!F17)</f>
        <v>100</v>
      </c>
      <c r="G17" s="48" t="str">
        <f>IF('Наука і міжн. д-ть'!G17=0," ",'Наука і міжн. д-ть'!G17)</f>
        <v>https://vo.uu.edu.ua/pluginfile.php/931841/mod_folder/content/0/%D0%9A%D0%BE%D0%BD%D1%81%D1%82%D0%B8%D1%82%D1%83%D1%86%D1%96%D0%B9%D0%BD%D0%B5%20%D0%BF%D1%80%D0%B0%D0%B2%D0%BE%20%D0%A3%D0%BA%D1%80%D0%B0%D1%97%D0%BD%D0%B8%2C%202023.pdf?forcedownload=1</v>
      </c>
      <c r="H17" s="47" t="str">
        <f>IF('Наука і міжн. д-ть'!H17=0," ",'Наука і міжн. д-ть'!H17)</f>
        <v xml:space="preserve"> </v>
      </c>
      <c r="I17" s="346" t="str">
        <f>IF('Наука і міжн. д-ть'!I17=0," ",'Наука і міжн. д-ть'!I17)</f>
        <v>Баула В.М.</v>
      </c>
      <c r="J17" s="47" t="str">
        <f>IF('Наука і міжн. д-ть'!J17=0," ",'Наука і міжн. д-ть'!J17)</f>
        <v xml:space="preserve"> </v>
      </c>
      <c r="K17" s="360" t="str">
        <f>IF('Наука і міжн. д-ть'!K17=0," ",'Наука і міжн. д-ть'!K17)</f>
        <v xml:space="preserve"> </v>
      </c>
    </row>
    <row r="18" spans="1:11">
      <c r="A18" s="136" t="str">
        <f>IF('Наука і міжн. д-ть'!A18=0," ",'Наука і міжн. д-ть'!A18)</f>
        <v>1.8</v>
      </c>
      <c r="B18" s="73" t="str">
        <f>IF('Наука і міжн. д-ть'!B18=0," ",'Наука і міжн. д-ть'!B18)</f>
        <v>Розроблення і видання словника, довідника</v>
      </c>
      <c r="C18" s="389" t="str">
        <f>IF('Наука і міжн. д-ть'!C18=0," ",'Наука і міжн. д-ть'!C18)</f>
        <v>35 балів у звітному періоді</v>
      </c>
      <c r="D18" s="380">
        <f>IF('Наука і міжн. д-ть'!D18=0," ",'Наука і міжн. д-ть'!D18)</f>
        <v>35</v>
      </c>
      <c r="E18" s="214" t="str">
        <f>IF('Наука і міжн. д-ть'!E18=0," ",'Наука і міжн. д-ть'!E18)</f>
        <v xml:space="preserve"> </v>
      </c>
      <c r="F18" s="276" t="str">
        <f>IF('Наука і міжн. д-ть'!F18=0," ",'Наука і міжн. д-ть'!F18)</f>
        <v xml:space="preserve"> </v>
      </c>
      <c r="G18" s="48" t="str">
        <f>IF('Наука і міжн. д-ть'!G18=0," ",'Наука і міжн. д-ть'!G18)</f>
        <v xml:space="preserve"> </v>
      </c>
      <c r="H18" s="47" t="str">
        <f>IF('Наука і міжн. д-ть'!H18=0," ",'Наука і міжн. д-ть'!H18)</f>
        <v xml:space="preserve"> </v>
      </c>
      <c r="I18" s="346" t="str">
        <f>IF('Наука і міжн. д-ть'!I18=0," ",'Наука і міжн. д-ть'!I18)</f>
        <v>Баула В.М.</v>
      </c>
      <c r="J18" s="47" t="str">
        <f>IF('Наука і міжн. д-ть'!J18=0," ",'Наука і міжн. д-ть'!J18)</f>
        <v xml:space="preserve"> </v>
      </c>
      <c r="K18" s="360" t="str">
        <f>IF('Наука і міжн. д-ть'!K18=0," ",'Наука і міжн. д-ть'!K18)</f>
        <v xml:space="preserve"> </v>
      </c>
    </row>
    <row r="19" spans="1:11">
      <c r="A19" s="136" t="str">
        <f>IF('Наука і міжн. д-ть'!A19=0," ",'Наука і міжн. д-ть'!A19)</f>
        <v>1.9</v>
      </c>
      <c r="B19" s="73" t="str">
        <f>IF('Наука і міжн. д-ть'!B19=0," ",'Наука і міжн. д-ть'!B19)</f>
        <v>Перевидання: монографій, підручників, навчальних посібників</v>
      </c>
      <c r="C19" s="389" t="str">
        <f>IF('Наука і міжн. д-ть'!C19=0," ",'Наука і міжн. д-ть'!C19)</f>
        <v>30 балів у звітному періоді</v>
      </c>
      <c r="D19" s="380">
        <f>IF('Наука і міжн. д-ть'!D19=0," ",'Наука і міжн. д-ть'!D19)</f>
        <v>30</v>
      </c>
      <c r="E19" s="214" t="str">
        <f>IF('Наука і міжн. д-ть'!E19=0," ",'Наука і міжн. д-ть'!E19)</f>
        <v xml:space="preserve"> </v>
      </c>
      <c r="F19" s="276" t="str">
        <f>IF('Наука і міжн. д-ть'!F19=0," ",'Наука і міжн. д-ть'!F19)</f>
        <v xml:space="preserve"> </v>
      </c>
      <c r="G19" s="48" t="str">
        <f>IF('Наука і міжн. д-ть'!G19=0," ",'Наука і міжн. д-ть'!G19)</f>
        <v xml:space="preserve"> </v>
      </c>
      <c r="H19" s="47" t="str">
        <f>IF('Наука і міжн. д-ть'!H19=0," ",'Наука і міжн. д-ть'!H19)</f>
        <v xml:space="preserve"> </v>
      </c>
      <c r="I19" s="346" t="str">
        <f>IF('Наука і міжн. д-ть'!I19=0," ",'Наука і міжн. д-ть'!I19)</f>
        <v>Баула В.М.</v>
      </c>
      <c r="J19" s="47" t="str">
        <f>IF('Наука і міжн. д-ть'!J19=0," ",'Наука і міжн. д-ть'!J19)</f>
        <v xml:space="preserve"> </v>
      </c>
      <c r="K19" s="360" t="str">
        <f>IF('Наука і міжн. д-ть'!K19=0," ",'Наука і міжн. д-ть'!K19)</f>
        <v xml:space="preserve"> </v>
      </c>
    </row>
    <row r="20" spans="1:11">
      <c r="A20" s="136" t="str">
        <f>IF('Наука і міжн. д-ть'!A20=0," ",'Наука і міжн. д-ть'!A20)</f>
        <v>1.10</v>
      </c>
      <c r="B20" s="73" t="str">
        <f>IF('Наука і міжн. д-ть'!B20=0," ",'Наука і міжн. д-ть'!B20)</f>
        <v>Перевидання: словника, довідника</v>
      </c>
      <c r="C20" s="389" t="str">
        <f>IF('Наука і міжн. д-ть'!C20=0," ",'Наука і міжн. д-ть'!C20)</f>
        <v>15 балів у звітному періоді</v>
      </c>
      <c r="D20" s="380">
        <f>IF('Наука і міжн. д-ть'!D20=0," ",'Наука і міжн. д-ть'!D20)</f>
        <v>15</v>
      </c>
      <c r="E20" s="214" t="str">
        <f>IF('Наука і міжн. д-ть'!E20=0," ",'Наука і міжн. д-ть'!E20)</f>
        <v xml:space="preserve"> </v>
      </c>
      <c r="F20" s="276" t="str">
        <f>IF('Наука і міжн. д-ть'!F20=0," ",'Наука і міжн. д-ть'!F20)</f>
        <v xml:space="preserve"> </v>
      </c>
      <c r="G20" s="48" t="str">
        <f>IF('Наука і міжн. д-ть'!G20=0," ",'Наука і міжн. д-ть'!G20)</f>
        <v xml:space="preserve"> </v>
      </c>
      <c r="H20" s="47" t="str">
        <f>IF('Наука і міжн. д-ть'!H20=0," ",'Наука і міжн. д-ть'!H20)</f>
        <v xml:space="preserve"> </v>
      </c>
      <c r="I20" s="346" t="str">
        <f>IF('Наука і міжн. д-ть'!I20=0," ",'Наука і міжн. д-ть'!I20)</f>
        <v>Баула В.М.</v>
      </c>
      <c r="J20" s="47" t="str">
        <f>IF('Наука і міжн. д-ть'!J20=0," ",'Наука і міжн. д-ть'!J20)</f>
        <v xml:space="preserve"> </v>
      </c>
      <c r="K20" s="360" t="str">
        <f>IF('Наука і міжн. д-ть'!K20=0," ",'Наука і міжн. д-ть'!K20)</f>
        <v xml:space="preserve"> </v>
      </c>
    </row>
    <row r="21" spans="1:11">
      <c r="A21" s="136" t="str">
        <f>IF('Наука і міжн. д-ть'!A21=0," ",'Наука і міжн. д-ть'!A21)</f>
        <v>1.11</v>
      </c>
      <c r="B21" s="218" t="str">
        <f>IF('Наука і міжн. д-ть'!B21=0," ",'Наука і міжн. д-ть'!B21)</f>
        <v>Публікація наукової статті:</v>
      </c>
      <c r="C21" s="261" t="str">
        <f>IF('Наука і міжн. д-ть'!C21=0," ",'Наука і міжн. д-ть'!C21)</f>
        <v xml:space="preserve"> </v>
      </c>
      <c r="D21" s="261" t="str">
        <f>IF('Наука і міжн. д-ть'!D21=0," ",'Наука і міжн. д-ть'!D21)</f>
        <v xml:space="preserve"> </v>
      </c>
      <c r="E21" s="261" t="str">
        <f>IF('Наука і міжн. д-ть'!E21=0," ",'Наука і міжн. д-ть'!E21)</f>
        <v xml:space="preserve"> </v>
      </c>
      <c r="F21" s="261" t="str">
        <f>IF('Наука і міжн. д-ть'!F21=0," ",'Наука і міжн. д-ть'!F21)</f>
        <v xml:space="preserve"> </v>
      </c>
      <c r="G21" s="261" t="str">
        <f>IF('Наука і міжн. д-ть'!G21=0," ",'Наука і міжн. д-ть'!G21)</f>
        <v xml:space="preserve"> </v>
      </c>
      <c r="H21" s="261" t="str">
        <f>IF('Наука і міжн. д-ть'!H21=0," ",'Наука і міжн. д-ть'!H21)</f>
        <v xml:space="preserve"> </v>
      </c>
      <c r="I21" s="285" t="str">
        <f>IF('Наука і міжн. д-ть'!I21=0," ",'Наука і міжн. д-ть'!I21)</f>
        <v>Давиденко Г.В.</v>
      </c>
      <c r="J21" s="254" t="str">
        <f>IF('Наука і міжн. д-ть'!J21=0," ",'Наука і міжн. д-ть'!J21)</f>
        <v xml:space="preserve"> </v>
      </c>
      <c r="K21" s="361" t="str">
        <f>IF('Наука і міжн. д-ть'!K21=0," ",'Наука і міжн. д-ть'!K21)</f>
        <v xml:space="preserve"> </v>
      </c>
    </row>
    <row r="22" spans="1:11" ht="31.5">
      <c r="A22" s="54" t="str">
        <f>IF('Наука і міжн. д-ть'!A22=0," ",'Наука і міжн. д-ть'!A22)</f>
        <v xml:space="preserve"> </v>
      </c>
      <c r="B22" s="75" t="str">
        <f>IF('Наука і міжн. д-ть'!B22=0," ",'Наука і міжн. д-ть'!B22)</f>
        <v>у періодичному виданні, яке включено до наукометричних баз  Scopus або Web of Science Core Collection</v>
      </c>
      <c r="C22" s="389" t="str">
        <f>IF('Наука і міжн. д-ть'!C22=0," ",'Наука і міжн. д-ть'!C22)</f>
        <v>75 балів у звітному періоді</v>
      </c>
      <c r="D22" s="380">
        <f>IF('Наука і міжн. д-ть'!D22=0," ",'Наука і міжн. д-ть'!D22)</f>
        <v>75</v>
      </c>
      <c r="E22" s="214" t="str">
        <f>IF('Наука і міжн. д-ть'!E22=0," ",'Наука і міжн. д-ть'!E22)</f>
        <v xml:space="preserve"> </v>
      </c>
      <c r="F22" s="276" t="str">
        <f>IF('Наука і міжн. д-ть'!F22=0," ",'Наука і міжн. д-ть'!F22)</f>
        <v xml:space="preserve"> </v>
      </c>
      <c r="G22" s="48" t="str">
        <f>IF('Наука і міжн. д-ть'!G22=0," ",'Наука і міжн. д-ть'!G22)</f>
        <v xml:space="preserve"> </v>
      </c>
      <c r="H22" s="47" t="str">
        <f>IF('Наука і міжн. д-ть'!H22=0," ",'Наука і міжн. д-ть'!H22)</f>
        <v xml:space="preserve"> </v>
      </c>
      <c r="I22" s="48" t="str">
        <f>IF('Наука і міжн. д-ть'!I22=0," ",'Наука і міжн. д-ть'!I22)</f>
        <v>Давиденко Г.В.</v>
      </c>
      <c r="J22" s="47" t="str">
        <f>IF('Наука і міжн. д-ть'!J22=0," ",'Наука і міжн. д-ть'!J22)</f>
        <v xml:space="preserve"> </v>
      </c>
      <c r="K22" s="360" t="str">
        <f>IF('Наука і міжн. д-ть'!K22=0," ",'Наука і міжн. д-ть'!K22)</f>
        <v xml:space="preserve"> </v>
      </c>
    </row>
    <row r="23" spans="1:11" ht="31.5">
      <c r="A23" s="54" t="str">
        <f>IF('Наука і міжн. д-ть'!A23=0," ",'Наука і міжн. д-ть'!A23)</f>
        <v xml:space="preserve"> </v>
      </c>
      <c r="B23" s="75" t="str">
        <f>IF('Наука і міжн. д-ть'!B23=0," ",'Наука і міжн. д-ть'!B23)</f>
        <v>у наукових виданнях, включених до переліку наукових фахових видань інших країн</v>
      </c>
      <c r="C23" s="389" t="str">
        <f>IF('Наука і міжн. д-ть'!C23=0," ",'Наука і міжн. д-ть'!C23)</f>
        <v>50 балів у звітному періоді</v>
      </c>
      <c r="D23" s="380">
        <f>IF('Наука і міжн. д-ть'!D23=0," ",'Наука і міжн. д-ть'!D23)</f>
        <v>50</v>
      </c>
      <c r="E23" s="214" t="str">
        <f>IF('Наука і міжн. д-ть'!E23=0," ",'Наука і міжн. д-ть'!E23)</f>
        <v xml:space="preserve"> </v>
      </c>
      <c r="F23" s="276" t="str">
        <f>IF('Наука і міжн. д-ть'!F23=0," ",'Наука і міжн. д-ть'!F23)</f>
        <v xml:space="preserve"> </v>
      </c>
      <c r="G23" s="48" t="str">
        <f>IF('Наука і міжн. д-ть'!G23=0," ",'Наука і міжн. д-ть'!G23)</f>
        <v xml:space="preserve"> </v>
      </c>
      <c r="H23" s="47" t="str">
        <f>IF('Наука і міжн. д-ть'!H23=0," ",'Наука і міжн. д-ть'!H23)</f>
        <v xml:space="preserve"> </v>
      </c>
      <c r="I23" s="48" t="str">
        <f>IF('Наука і міжн. д-ть'!I23=0," ",'Наука і міжн. д-ть'!I23)</f>
        <v>Давиденко Г.В.</v>
      </c>
      <c r="J23" s="47" t="str">
        <f>IF('Наука і міжн. д-ть'!J23=0," ",'Наука і міжн. д-ть'!J23)</f>
        <v xml:space="preserve"> </v>
      </c>
      <c r="K23" s="360" t="str">
        <f>IF('Наука і міжн. д-ть'!K23=0," ",'Наука і міжн. д-ть'!K23)</f>
        <v xml:space="preserve"> </v>
      </c>
    </row>
    <row r="24" spans="1:11" ht="31.5">
      <c r="A24" s="54" t="str">
        <f>IF('Наука і міжн. д-ть'!A24=0," ",'Наука і міжн. д-ть'!A24)</f>
        <v xml:space="preserve"> </v>
      </c>
      <c r="B24" s="75" t="str">
        <f>IF('Наука і міжн. д-ть'!B24=0," ",'Наука і міжн. д-ть'!B24)</f>
        <v>у наукових виданнях, включених до переліку наукових фахових видань України</v>
      </c>
      <c r="C24" s="395" t="str">
        <f>IF('Наука і міжн. д-ть'!C24=0," ",'Наука і міжн. д-ть'!C24)</f>
        <v>50 балів у звітному періоді</v>
      </c>
      <c r="D24" s="380">
        <f>IF('Наука і міжн. д-ть'!D24=0," ",'Наука і міжн. д-ть'!D24)</f>
        <v>40</v>
      </c>
      <c r="E24" s="214" t="str">
        <f>IF('Наука і міжн. д-ть'!E24=0," ",'Наука і міжн. д-ть'!E24)</f>
        <v xml:space="preserve"> </v>
      </c>
      <c r="F24" s="276" t="str">
        <f>IF('Наука і міжн. д-ть'!F24=0," ",'Наука і міжн. д-ть'!F24)</f>
        <v xml:space="preserve"> </v>
      </c>
      <c r="G24" s="48" t="str">
        <f>IF('Наука і міжн. д-ть'!G24=0," ",'Наука і міжн. д-ть'!G24)</f>
        <v xml:space="preserve"> </v>
      </c>
      <c r="H24" s="47" t="str">
        <f>IF('Наука і міжн. д-ть'!H24=0," ",'Наука і міжн. д-ть'!H24)</f>
        <v xml:space="preserve"> </v>
      </c>
      <c r="I24" s="48" t="str">
        <f>IF('Наука і міжн. д-ть'!I24=0," ",'Наука і міжн. д-ть'!I24)</f>
        <v>Давиденко Г.В.</v>
      </c>
      <c r="J24" s="47" t="str">
        <f>IF('Наука і міжн. д-ть'!J24=0," ",'Наука і міжн. д-ть'!J24)</f>
        <v xml:space="preserve"> </v>
      </c>
      <c r="K24" s="360" t="str">
        <f>IF('Наука і міжн. д-ть'!K24=0," ",'Наука і міжн. д-ть'!K24)</f>
        <v xml:space="preserve"> </v>
      </c>
    </row>
    <row r="25" spans="1:11" ht="47.25">
      <c r="A25" s="54" t="str">
        <f>IF('Наука і міжн. д-ть'!A25=0," ",'Наука і міжн. д-ть'!A25)</f>
        <v xml:space="preserve"> </v>
      </c>
      <c r="B25" s="347" t="str">
        <f>IF('Наука і міжн. д-ть'!B25=0," ",'Наука і міжн. д-ть'!B25)</f>
        <v>у періодичному виданні, яке включено до інших наукометричних баз  (приміром: Index Copernicus тощо, але крім Scopus або Web of Science, Google Scholar)</v>
      </c>
      <c r="C25" s="389" t="str">
        <f>IF('Наука і міжн. д-ть'!C25=0," ",'Наука і міжн. д-ть'!C25)</f>
        <v>30 балів у звітному періоді</v>
      </c>
      <c r="D25" s="380">
        <f>IF('Наука і міжн. д-ть'!D25=0," ",'Наука і міжн. д-ть'!D25)</f>
        <v>30</v>
      </c>
      <c r="E25" s="214" t="str">
        <f>IF('Наука і міжн. д-ть'!E25=0," ",'Наука і міжн. д-ть'!E25)</f>
        <v xml:space="preserve"> </v>
      </c>
      <c r="F25" s="276" t="str">
        <f>IF('Наука і міжн. д-ть'!F25=0," ",'Наука і міжн. д-ть'!F25)</f>
        <v xml:space="preserve"> </v>
      </c>
      <c r="G25" s="48" t="str">
        <f>IF('Наука і міжн. д-ть'!G25=0," ",'Наука і міжн. д-ть'!G25)</f>
        <v xml:space="preserve"> </v>
      </c>
      <c r="H25" s="47" t="str">
        <f>IF('Наука і міжн. д-ть'!H25=0," ",'Наука і міжн. д-ть'!H25)</f>
        <v xml:space="preserve"> </v>
      </c>
      <c r="I25" s="48" t="str">
        <f>IF('Наука і міжн. д-ть'!I25=0," ",'Наука і міжн. д-ть'!I25)</f>
        <v>Давиденко Г.В.</v>
      </c>
      <c r="J25" s="47" t="str">
        <f>IF('Наука і міжн. д-ть'!J25=0," ",'Наука і міжн. д-ть'!J25)</f>
        <v xml:space="preserve"> </v>
      </c>
      <c r="K25" s="360" t="str">
        <f>IF('Наука і міжн. д-ть'!K25=0," ",'Наука і міжн. д-ть'!K25)</f>
        <v xml:space="preserve"> </v>
      </c>
    </row>
    <row r="26" spans="1:11">
      <c r="A26" s="54" t="str">
        <f>IF('Наука і міжн. д-ть'!A26=0," ",'Наука і міжн. д-ть'!A26)</f>
        <v xml:space="preserve"> </v>
      </c>
      <c r="B26" s="75" t="str">
        <f>IF('Наука і міжн. д-ть'!B26=0," ",'Наука і міжн. д-ть'!B26)</f>
        <v>у реферованих та інших періодичних виданнях за кордоном</v>
      </c>
      <c r="C26" s="389" t="str">
        <f>IF('Наука і міжн. д-ть'!C26=0," ",'Наука і міжн. д-ть'!C26)</f>
        <v>30 балів у звітному періоді</v>
      </c>
      <c r="D26" s="380">
        <f>IF('Наука і міжн. д-ть'!D26=0," ",'Наука і міжн. д-ть'!D26)</f>
        <v>30</v>
      </c>
      <c r="E26" s="214" t="str">
        <f>IF('Наука і міжн. д-ть'!E26=0," ",'Наука і міжн. д-ть'!E26)</f>
        <v xml:space="preserve"> </v>
      </c>
      <c r="F26" s="276" t="str">
        <f>IF('Наука і міжн. д-ть'!F26=0," ",'Наука і міжн. д-ть'!F26)</f>
        <v xml:space="preserve"> </v>
      </c>
      <c r="G26" s="48" t="str">
        <f>IF('Наука і міжн. д-ть'!G26=0," ",'Наука і міжн. д-ть'!G26)</f>
        <v xml:space="preserve"> </v>
      </c>
      <c r="H26" s="47" t="str">
        <f>IF('Наука і міжн. д-ть'!H26=0," ",'Наука і міжн. д-ть'!H26)</f>
        <v xml:space="preserve"> </v>
      </c>
      <c r="I26" s="48" t="str">
        <f>IF('Наука і міжн. д-ть'!I26=0," ",'Наука і міжн. д-ть'!I26)</f>
        <v>Давиденко Г.В.</v>
      </c>
      <c r="J26" s="47" t="str">
        <f>IF('Наука і міжн. д-ть'!J26=0," ",'Наука і міжн. д-ть'!J26)</f>
        <v xml:space="preserve"> </v>
      </c>
      <c r="K26" s="360" t="str">
        <f>IF('Наука і міжн. д-ть'!K26=0," ",'Наука і міжн. д-ть'!K26)</f>
        <v xml:space="preserve"> </v>
      </c>
    </row>
    <row r="27" spans="1:11">
      <c r="A27" s="54" t="str">
        <f>IF('Наука і міжн. д-ть'!A27=0," ",'Наука і міжн. д-ть'!A27)</f>
        <v xml:space="preserve"> </v>
      </c>
      <c r="B27" s="75" t="str">
        <f>IF('Наука і міжн. д-ть'!B27=0," ",'Наука і міжн. д-ть'!B27)</f>
        <v>у реферованих та інших періодичних виданнях України</v>
      </c>
      <c r="C27" s="389" t="str">
        <f>IF('Наука і міжн. д-ть'!C27=0," ",'Наука і міжн. д-ть'!C27)</f>
        <v>20 балів у звітному періоді</v>
      </c>
      <c r="D27" s="380">
        <f>IF('Наука і міжн. д-ть'!D27=0," ",'Наука і міжн. д-ть'!D27)</f>
        <v>20</v>
      </c>
      <c r="E27" s="214" t="str">
        <f>IF('Наука і міжн. д-ть'!E27=0," ",'Наука і міжн. д-ть'!E27)</f>
        <v xml:space="preserve"> </v>
      </c>
      <c r="F27" s="276" t="str">
        <f>IF('Наука і міжн. д-ть'!F27=0," ",'Наука і міжн. д-ть'!F27)</f>
        <v xml:space="preserve"> </v>
      </c>
      <c r="G27" s="48" t="str">
        <f>IF('Наука і міжн. д-ть'!G27=0," ",'Наука і міжн. д-ть'!G27)</f>
        <v xml:space="preserve"> </v>
      </c>
      <c r="H27" s="47" t="str">
        <f>IF('Наука і міжн. д-ть'!H27=0," ",'Наука і міжн. д-ть'!H27)</f>
        <v xml:space="preserve"> </v>
      </c>
      <c r="I27" s="48" t="str">
        <f>IF('Наука і міжн. д-ть'!I27=0," ",'Наука і міжн. д-ть'!I27)</f>
        <v>Давиденко Г.В.</v>
      </c>
      <c r="J27" s="47" t="str">
        <f>IF('Наука і міжн. д-ть'!J27=0," ",'Наука і міжн. д-ть'!J27)</f>
        <v xml:space="preserve"> </v>
      </c>
      <c r="K27" s="360" t="str">
        <f>IF('Наука і міжн. д-ть'!K27=0," ",'Наука і міжн. д-ть'!K27)</f>
        <v xml:space="preserve"> </v>
      </c>
    </row>
    <row r="28" spans="1:11">
      <c r="A28" s="136" t="str">
        <f>IF('Наука і міжн. д-ть'!A28=0," ",'Наука і міжн. д-ть'!A28)</f>
        <v>1.12</v>
      </c>
      <c r="B28" s="218" t="str">
        <f>IF('Наука і міжн. д-ть'!B28=0," ",'Наука і міжн. д-ть'!B28)</f>
        <v>Публікація тез доповідей конференцій, симпозіумів, семінарів:</v>
      </c>
      <c r="C28" s="261" t="str">
        <f>IF('Наука і міжн. д-ть'!C28=0," ",'Наука і міжн. д-ть'!C28)</f>
        <v xml:space="preserve"> </v>
      </c>
      <c r="D28" s="261" t="str">
        <f>IF('Наука і міжн. д-ть'!D28=0," ",'Наука і міжн. д-ть'!D28)</f>
        <v xml:space="preserve"> </v>
      </c>
      <c r="E28" s="261" t="str">
        <f>IF('Наука і міжн. д-ть'!E28=0," ",'Наука і міжн. д-ть'!E28)</f>
        <v xml:space="preserve"> </v>
      </c>
      <c r="F28" s="261" t="str">
        <f>IF('Наука і міжн. д-ть'!F28=0," ",'Наука і міжн. д-ть'!F28)</f>
        <v xml:space="preserve"> </v>
      </c>
      <c r="G28" s="261" t="str">
        <f>IF('Наука і міжн. д-ть'!G28=0," ",'Наука і міжн. д-ть'!G28)</f>
        <v xml:space="preserve"> </v>
      </c>
      <c r="H28" s="261" t="str">
        <f>IF('Наука і міжн. д-ть'!H28=0," ",'Наука і міжн. д-ть'!H28)</f>
        <v xml:space="preserve"> </v>
      </c>
      <c r="I28" s="285" t="str">
        <f>IF('Наука і міжн. д-ть'!I28=0," ",'Наука і міжн. д-ть'!I28)</f>
        <v>Давиденко Г.В.</v>
      </c>
      <c r="J28" s="254" t="str">
        <f>IF('Наука і міжн. д-ть'!J28=0," ",'Наука і міжн. д-ть'!J28)</f>
        <v xml:space="preserve"> </v>
      </c>
      <c r="K28" s="361" t="str">
        <f>IF('Наука і міжн. д-ть'!K28=0," ",'Наука і міжн. д-ть'!K28)</f>
        <v xml:space="preserve"> </v>
      </c>
    </row>
    <row r="29" spans="1:11">
      <c r="A29" s="54" t="str">
        <f>IF('Наука і міжн. д-ть'!A29=0," ",'Наука і міжн. д-ть'!A29)</f>
        <v xml:space="preserve"> </v>
      </c>
      <c r="B29" s="75" t="str">
        <f>IF('Наука і міжн. д-ть'!B29=0," ",'Наука і міжн. д-ть'!B29)</f>
        <v>закордонних</v>
      </c>
      <c r="C29" s="389" t="str">
        <f>IF('Наука і міжн. д-ть'!C29=0," ",'Наука і міжн. д-ть'!C29)</f>
        <v>20 балів у звітному періоді</v>
      </c>
      <c r="D29" s="380">
        <f>IF('Наука і міжн. д-ть'!D29=0," ",'Наука і міжн. д-ть'!D29)</f>
        <v>20</v>
      </c>
      <c r="E29" s="214" t="str">
        <f>IF('Наука і міжн. д-ть'!E29=0," ",'Наука і міжн. д-ть'!E29)</f>
        <v xml:space="preserve"> </v>
      </c>
      <c r="F29" s="276" t="str">
        <f>IF('Наука і міжн. д-ть'!F29=0," ",'Наука і міжн. д-ть'!F29)</f>
        <v xml:space="preserve"> </v>
      </c>
      <c r="G29" s="48" t="str">
        <f>IF('Наука і міжн. д-ть'!G29=0," ",'Наука і міжн. д-ть'!G29)</f>
        <v xml:space="preserve"> </v>
      </c>
      <c r="H29" s="47" t="str">
        <f>IF('Наука і міжн. д-ть'!H29=0," ",'Наука і міжн. д-ть'!H29)</f>
        <v xml:space="preserve"> </v>
      </c>
      <c r="I29" s="48" t="str">
        <f>IF('Наука і міжн. д-ть'!I29=0," ",'Наука і міжн. д-ть'!I29)</f>
        <v>Давиденко Г.В.</v>
      </c>
      <c r="J29" s="47" t="str">
        <f>IF('Наука і міжн. д-ть'!J29=0," ",'Наука і міжн. д-ть'!J29)</f>
        <v xml:space="preserve"> </v>
      </c>
      <c r="K29" s="360" t="str">
        <f>IF('Наука і міжн. д-ть'!K29=0," ",'Наука і міжн. д-ть'!K29)</f>
        <v xml:space="preserve"> </v>
      </c>
    </row>
    <row r="30" spans="1:11">
      <c r="A30" s="54" t="str">
        <f>IF('Наука і міжн. д-ть'!A30=0," ",'Наука і міжн. д-ть'!A30)</f>
        <v xml:space="preserve"> </v>
      </c>
      <c r="B30" s="75" t="str">
        <f>IF('Наука і міжн. д-ть'!B30=0," ",'Наука і міжн. д-ть'!B30)</f>
        <v>міжнародних (в Україні)</v>
      </c>
      <c r="C30" s="389" t="str">
        <f>IF('Наука і міжн. д-ть'!C30=0," ",'Наука і міжн. д-ть'!C30)</f>
        <v>10 балів у звітному періоді</v>
      </c>
      <c r="D30" s="380">
        <f>IF('Наука і міжн. д-ть'!D30=0," ",'Наука і міжн. д-ть'!D30)</f>
        <v>10</v>
      </c>
      <c r="E30" s="214" t="str">
        <f>IF('Наука і міжн. д-ть'!E30=0," ",'Наука і міжн. д-ть'!E30)</f>
        <v xml:space="preserve"> </v>
      </c>
      <c r="F30" s="276" t="str">
        <f>IF('Наука і міжн. д-ть'!F30=0," ",'Наука і міжн. д-ть'!F30)</f>
        <v xml:space="preserve"> </v>
      </c>
      <c r="G30" s="48" t="str">
        <f>IF('Наука і міжн. д-ть'!G30=0," ",'Наука і міжн. д-ть'!G30)</f>
        <v xml:space="preserve"> </v>
      </c>
      <c r="H30" s="47" t="str">
        <f>IF('Наука і міжн. д-ть'!H30=0," ",'Наука і міжн. д-ть'!H30)</f>
        <v xml:space="preserve"> </v>
      </c>
      <c r="I30" s="48" t="str">
        <f>IF('Наука і міжн. д-ть'!I30=0," ",'Наука і міжн. д-ть'!I30)</f>
        <v>Давиденко Г.В.</v>
      </c>
      <c r="J30" s="47" t="str">
        <f>IF('Наука і міжн. д-ть'!J30=0," ",'Наука і міжн. д-ть'!J30)</f>
        <v xml:space="preserve"> </v>
      </c>
      <c r="K30" s="360" t="str">
        <f>IF('Наука і міжн. д-ть'!K30=0," ",'Наука і міжн. д-ть'!K30)</f>
        <v xml:space="preserve"> </v>
      </c>
    </row>
    <row r="31" spans="1:11">
      <c r="A31" s="54" t="str">
        <f>IF('Наука і міжн. д-ть'!A31=0," ",'Наука і міжн. д-ть'!A31)</f>
        <v xml:space="preserve"> </v>
      </c>
      <c r="B31" s="75" t="str">
        <f>IF('Наука і міжн. д-ть'!B31=0," ",'Наука і міжн. д-ть'!B31)</f>
        <v>всеукраїнських</v>
      </c>
      <c r="C31" s="389" t="str">
        <f>IF('Наука і міжн. д-ть'!C31=0," ",'Наука і міжн. д-ть'!C31)</f>
        <v>5 балів у звітному періоді</v>
      </c>
      <c r="D31" s="380">
        <f>IF('Наука і міжн. д-ть'!D31=0," ",'Наука і міжн. д-ть'!D31)</f>
        <v>5</v>
      </c>
      <c r="E31" s="214">
        <f>IF('Наука і міжн. д-ть'!E31=0," ",'Наука і міжн. д-ть'!E31)</f>
        <v>1</v>
      </c>
      <c r="F31" s="276">
        <f>IF('Наука і міжн. д-ть'!F31=0," ",'Наука і міжн. д-ть'!F31)</f>
        <v>5</v>
      </c>
      <c r="G31" s="48" t="str">
        <f>IF('Наука і міжн. д-ть'!G31=0," ",'Наука і міжн. д-ть'!G31)</f>
        <v>14-15.05.2024р. XXIV викладацька конференція</v>
      </c>
      <c r="H31" s="47" t="str">
        <f>IF('Наука і міжн. д-ть'!H31=0," ",'Наука і міжн. д-ть'!H31)</f>
        <v xml:space="preserve"> </v>
      </c>
      <c r="I31" s="48" t="str">
        <f>IF('Наука і міжн. д-ть'!I31=0," ",'Наука і міжн. д-ть'!I31)</f>
        <v>Давиденко Г.В.</v>
      </c>
      <c r="J31" s="47" t="str">
        <f>IF('Наука і міжн. д-ть'!J31=0," ",'Наука і міжн. д-ть'!J31)</f>
        <v xml:space="preserve"> </v>
      </c>
      <c r="K31" s="360" t="str">
        <f>IF('Наука і міжн. д-ть'!K31=0," ",'Наука і міжн. д-ть'!K31)</f>
        <v xml:space="preserve"> </v>
      </c>
    </row>
    <row r="32" spans="1:11">
      <c r="A32" s="54" t="str">
        <f>IF('Наука і міжн. д-ть'!A32=0," ",'Наука і міжн. д-ть'!A32)</f>
        <v xml:space="preserve"> </v>
      </c>
      <c r="B32" s="75" t="str">
        <f>IF('Наука і міжн. д-ть'!B32=0," ",'Наука і міжн. д-ть'!B32)</f>
        <v>інших</v>
      </c>
      <c r="C32" s="389" t="str">
        <f>IF('Наука і міжн. д-ть'!C32=0," ",'Наука і міжн. д-ть'!C32)</f>
        <v>3 бали у звітному періоді</v>
      </c>
      <c r="D32" s="380">
        <f>IF('Наука і міжн. д-ть'!D32=0," ",'Наука і міжн. д-ть'!D32)</f>
        <v>3</v>
      </c>
      <c r="E32" s="214" t="str">
        <f>IF('Наука і міжн. д-ть'!E32=0," ",'Наука і міжн. д-ть'!E32)</f>
        <v xml:space="preserve"> </v>
      </c>
      <c r="F32" s="276" t="str">
        <f>IF('Наука і міжн. д-ть'!F32=0," ",'Наука і міжн. д-ть'!F32)</f>
        <v xml:space="preserve"> </v>
      </c>
      <c r="G32" s="48" t="str">
        <f>IF('Наука і міжн. д-ть'!G32=0," ",'Наука і міжн. д-ть'!G32)</f>
        <v xml:space="preserve"> </v>
      </c>
      <c r="H32" s="47" t="str">
        <f>IF('Наука і міжн. д-ть'!H32=0," ",'Наука і міжн. д-ть'!H32)</f>
        <v xml:space="preserve"> </v>
      </c>
      <c r="I32" s="48" t="str">
        <f>IF('Наука і міжн. д-ть'!I32=0," ",'Наука і міжн. д-ть'!I32)</f>
        <v>Давиденко Г.В.</v>
      </c>
      <c r="J32" s="47" t="str">
        <f>IF('Наука і міжн. д-ть'!J32=0," ",'Наука і міжн. д-ть'!J32)</f>
        <v xml:space="preserve"> </v>
      </c>
      <c r="K32" s="360" t="str">
        <f>IF('Наука і міжн. д-ть'!K32=0," ",'Наука і міжн. д-ть'!K32)</f>
        <v xml:space="preserve"> </v>
      </c>
    </row>
    <row r="33" spans="1:11" ht="31.5">
      <c r="A33" s="136" t="str">
        <f>IF('Наука і міжн. д-ть'!A33=0," ",'Наука і міжн. д-ть'!A33)</f>
        <v>1.13</v>
      </c>
      <c r="B33" s="218" t="str">
        <f>IF('Наука і міжн. д-ть'!B33=0," ",'Наука і міжн. д-ть'!B33)</f>
        <v>Очна доповідь на конференції (на одній конференції враховується не більше двох доповедей):</v>
      </c>
      <c r="C33" s="261" t="str">
        <f>IF('Наука і міжн. д-ть'!C33=0," ",'Наука і міжн. д-ть'!C33)</f>
        <v xml:space="preserve"> </v>
      </c>
      <c r="D33" s="261" t="str">
        <f>IF('Наука і міжн. д-ть'!D33=0," ",'Наука і міжн. д-ть'!D33)</f>
        <v xml:space="preserve"> </v>
      </c>
      <c r="E33" s="261" t="str">
        <f>IF('Наука і міжн. д-ть'!E33=0," ",'Наука і міжн. д-ть'!E33)</f>
        <v xml:space="preserve"> </v>
      </c>
      <c r="F33" s="261" t="str">
        <f>IF('Наука і міжн. д-ть'!F33=0," ",'Наука і міжн. д-ть'!F33)</f>
        <v xml:space="preserve"> </v>
      </c>
      <c r="G33" s="261" t="str">
        <f>IF('Наука і міжн. д-ть'!G33=0," ",'Наука і міжн. д-ть'!G33)</f>
        <v xml:space="preserve"> </v>
      </c>
      <c r="H33" s="261" t="str">
        <f>IF('Наука і міжн. д-ть'!H33=0," ",'Наука і міжн. д-ть'!H33)</f>
        <v xml:space="preserve"> </v>
      </c>
      <c r="I33" s="285" t="str">
        <f>IF('Наука і міжн. д-ть'!I33=0," ",'Наука і міжн. д-ть'!I33)</f>
        <v>Давиденко Г.В.</v>
      </c>
      <c r="J33" s="254" t="str">
        <f>IF('Наука і міжн. д-ть'!J33=0," ",'Наука і міжн. д-ть'!J33)</f>
        <v xml:space="preserve"> </v>
      </c>
      <c r="K33" s="361" t="str">
        <f>IF('Наука і міжн. д-ть'!K33=0," ",'Наука і міжн. д-ть'!K33)</f>
        <v xml:space="preserve"> </v>
      </c>
    </row>
    <row r="34" spans="1:11">
      <c r="A34" s="54" t="str">
        <f>IF('Наука і міжн. д-ть'!A34=0," ",'Наука і міжн. д-ть'!A34)</f>
        <v xml:space="preserve"> </v>
      </c>
      <c r="B34" s="75" t="str">
        <f>IF('Наука і міжн. д-ть'!B34=0," ",'Наука і міжн. д-ть'!B34)</f>
        <v>закордонній</v>
      </c>
      <c r="C34" s="389" t="str">
        <f>IF('Наука і міжн. д-ть'!C34=0," ",'Наука і міжн. д-ть'!C34)</f>
        <v>20 балів у звітному періоді</v>
      </c>
      <c r="D34" s="380">
        <f>IF('Наука і міжн. д-ть'!D34=0," ",'Наука і міжн. д-ть'!D34)</f>
        <v>20</v>
      </c>
      <c r="E34" s="214" t="str">
        <f>IF('Наука і міжн. д-ть'!E34=0," ",'Наука і міжн. д-ть'!E34)</f>
        <v xml:space="preserve"> </v>
      </c>
      <c r="F34" s="276" t="str">
        <f>IF('Наука і міжн. д-ть'!F34=0," ",'Наука і міжн. д-ть'!F34)</f>
        <v xml:space="preserve"> </v>
      </c>
      <c r="G34" s="48" t="str">
        <f>IF('Наука і міжн. д-ть'!G34=0," ",'Наука і міжн. д-ть'!G34)</f>
        <v xml:space="preserve"> </v>
      </c>
      <c r="H34" s="47" t="str">
        <f>IF('Наука і міжн. д-ть'!H34=0," ",'Наука і міжн. д-ть'!H34)</f>
        <v xml:space="preserve"> </v>
      </c>
      <c r="I34" s="48" t="str">
        <f>IF('Наука і міжн. д-ть'!I34=0," ",'Наука і міжн. д-ть'!I34)</f>
        <v>Давиденко Г.В.</v>
      </c>
      <c r="J34" s="47" t="str">
        <f>IF('Наука і міжн. д-ть'!J34=0," ",'Наука і міжн. д-ть'!J34)</f>
        <v xml:space="preserve"> </v>
      </c>
      <c r="K34" s="360" t="str">
        <f>IF('Наука і міжн. д-ть'!K34=0," ",'Наука і міжн. д-ть'!K34)</f>
        <v xml:space="preserve"> </v>
      </c>
    </row>
    <row r="35" spans="1:11">
      <c r="A35" s="54" t="str">
        <f>IF('Наука і міжн. д-ть'!A35=0," ",'Наука і міжн. д-ть'!A35)</f>
        <v xml:space="preserve"> </v>
      </c>
      <c r="B35" s="75" t="str">
        <f>IF('Наука і міжн. д-ть'!B35=0," ",'Наука і міжн. д-ть'!B35)</f>
        <v>міжнародній (в Україні)</v>
      </c>
      <c r="C35" s="389" t="str">
        <f>IF('Наука і міжн. д-ть'!C35=0," ",'Наука і міжн. д-ть'!C35)</f>
        <v>10 балів у звітному періоді</v>
      </c>
      <c r="D35" s="380">
        <f>IF('Наука і міжн. д-ть'!D35=0," ",'Наука і міжн. д-ть'!D35)</f>
        <v>10</v>
      </c>
      <c r="E35" s="214" t="str">
        <f>IF('Наука і міжн. д-ть'!E35=0," ",'Наука і міжн. д-ть'!E35)</f>
        <v xml:space="preserve"> </v>
      </c>
      <c r="F35" s="276" t="str">
        <f>IF('Наука і міжн. д-ть'!F35=0," ",'Наука і міжн. д-ть'!F35)</f>
        <v xml:space="preserve"> </v>
      </c>
      <c r="G35" s="48" t="str">
        <f>IF('Наука і міжн. д-ть'!G35=0," ",'Наука і міжн. д-ть'!G35)</f>
        <v xml:space="preserve"> </v>
      </c>
      <c r="H35" s="47" t="str">
        <f>IF('Наука і міжн. д-ть'!H35=0," ",'Наука і міжн. д-ть'!H35)</f>
        <v xml:space="preserve"> </v>
      </c>
      <c r="I35" s="48" t="str">
        <f>IF('Наука і міжн. д-ть'!I35=0," ",'Наука і міжн. д-ть'!I35)</f>
        <v>Давиденко Г.В.</v>
      </c>
      <c r="J35" s="47" t="str">
        <f>IF('Наука і міжн. д-ть'!J35=0," ",'Наука і міжн. д-ть'!J35)</f>
        <v xml:space="preserve"> </v>
      </c>
      <c r="K35" s="360" t="str">
        <f>IF('Наука і міжн. д-ть'!K35=0," ",'Наука і міжн. д-ть'!K35)</f>
        <v xml:space="preserve"> </v>
      </c>
    </row>
    <row r="36" spans="1:11">
      <c r="A36" s="54" t="str">
        <f>IF('Наука і міжн. д-ть'!A36=0," ",'Наука і міжн. д-ть'!A36)</f>
        <v xml:space="preserve"> </v>
      </c>
      <c r="B36" s="75" t="str">
        <f>IF('Наука і міжн. д-ть'!B36=0," ",'Наука і міжн. д-ть'!B36)</f>
        <v>всеукраїнській</v>
      </c>
      <c r="C36" s="54" t="str">
        <f>IF('Наука і міжн. д-ть'!C36=0," ",'Наука і міжн. д-ть'!C36)</f>
        <v>7 балів у звітному періоді</v>
      </c>
      <c r="D36" s="8">
        <f>IF('Наука і міжн. д-ть'!D36=0," ",'Наука і міжн. д-ть'!D36)</f>
        <v>7</v>
      </c>
      <c r="E36" s="214">
        <f>IF('Наука і міжн. д-ть'!E36=0," ",'Наука і міжн. д-ть'!E36)</f>
        <v>1</v>
      </c>
      <c r="F36" s="276">
        <f>IF('Наука і міжн. д-ть'!F36=0," ",'Наука і міжн. д-ть'!F36)</f>
        <v>7</v>
      </c>
      <c r="G36" s="48" t="str">
        <f>IF('Наука і міжн. д-ть'!G36=0," ",'Наука і міжн. д-ть'!G36)</f>
        <v>14-15.05.2024р. XXIV викладацька конференція</v>
      </c>
      <c r="H36" s="47" t="str">
        <f>IF('Наука і міжн. д-ть'!H36=0," ",'Наука і міжн. д-ть'!H36)</f>
        <v xml:space="preserve"> </v>
      </c>
      <c r="I36" s="48" t="str">
        <f>IF('Наука і міжн. д-ть'!I36=0," ",'Наука і міжн. д-ть'!I36)</f>
        <v>Давиденко Г.В.</v>
      </c>
      <c r="J36" s="47" t="str">
        <f>IF('Наука і міжн. д-ть'!J36=0," ",'Наука і міжн. д-ть'!J36)</f>
        <v xml:space="preserve"> </v>
      </c>
      <c r="K36" s="360" t="str">
        <f>IF('Наука і міжн. д-ть'!K36=0," ",'Наука і міжн. д-ть'!K36)</f>
        <v xml:space="preserve"> </v>
      </c>
    </row>
    <row r="37" spans="1:11">
      <c r="A37" s="54" t="str">
        <f>IF('Наука і міжн. д-ть'!A37=0," ",'Наука і міжн. д-ть'!A37)</f>
        <v xml:space="preserve"> </v>
      </c>
      <c r="B37" s="75" t="str">
        <f>IF('Наука і міжн. д-ть'!B37=0," ",'Наука і міжн. д-ть'!B37)</f>
        <v>іншій</v>
      </c>
      <c r="C37" s="389" t="str">
        <f>IF('Наука і міжн. д-ть'!C37=0," ",'Наука і міжн. д-ть'!C37)</f>
        <v>5 балів у звітному періоді</v>
      </c>
      <c r="D37" s="380">
        <f>IF('Наука і міжн. д-ть'!D37=0," ",'Наука і міжн. д-ть'!D37)</f>
        <v>5</v>
      </c>
      <c r="E37" s="214" t="str">
        <f>IF('Наука і міжн. д-ть'!E37=0," ",'Наука і міжн. д-ть'!E37)</f>
        <v xml:space="preserve"> </v>
      </c>
      <c r="F37" s="276" t="str">
        <f>IF('Наука і міжн. д-ть'!F37=0," ",'Наука і міжн. д-ть'!F37)</f>
        <v xml:space="preserve"> </v>
      </c>
      <c r="G37" s="48" t="str">
        <f>IF('Наука і міжн. д-ть'!G37=0," ",'Наука і міжн. д-ть'!G37)</f>
        <v xml:space="preserve"> </v>
      </c>
      <c r="H37" s="47" t="str">
        <f>IF('Наука і міжн. д-ть'!H37=0," ",'Наука і міжн. д-ть'!H37)</f>
        <v xml:space="preserve"> </v>
      </c>
      <c r="I37" s="48" t="str">
        <f>IF('Наука і міжн. д-ть'!I37=0," ",'Наука і міжн. д-ть'!I37)</f>
        <v>Давиденко Г.В.</v>
      </c>
      <c r="J37" s="47" t="str">
        <f>IF('Наука і міжн. д-ть'!J37=0," ",'Наука і міжн. д-ть'!J37)</f>
        <v xml:space="preserve"> </v>
      </c>
      <c r="K37" s="360" t="str">
        <f>IF('Наука і міжн. д-ть'!K37=0," ",'Наука і міжн. д-ть'!K37)</f>
        <v xml:space="preserve"> </v>
      </c>
    </row>
    <row r="38" spans="1:11">
      <c r="A38" s="136" t="str">
        <f>IF('Наука і міжн. д-ть'!A38=0," ",'Наука і міжн. д-ть'!A38)</f>
        <v>1.14</v>
      </c>
      <c r="B38" s="218" t="str">
        <f>IF('Наука і міжн. д-ть'!B38=0," ",'Наука і міжн. д-ть'!B38)</f>
        <v>Участь у роботі програмного або організаційного комітету конференції:</v>
      </c>
      <c r="C38" s="261" t="str">
        <f>IF('Наука і міжн. д-ть'!C38=0," ",'Наука і міжн. д-ть'!C38)</f>
        <v xml:space="preserve"> </v>
      </c>
      <c r="D38" s="261" t="str">
        <f>IF('Наука і міжн. д-ть'!D38=0," ",'Наука і міжн. д-ть'!D38)</f>
        <v xml:space="preserve"> </v>
      </c>
      <c r="E38" s="261" t="str">
        <f>IF('Наука і міжн. д-ть'!E38=0," ",'Наука і міжн. д-ть'!E38)</f>
        <v xml:space="preserve"> </v>
      </c>
      <c r="F38" s="261" t="str">
        <f>IF('Наука і міжн. д-ть'!F38=0," ",'Наука і міжн. д-ть'!F38)</f>
        <v xml:space="preserve"> </v>
      </c>
      <c r="G38" s="261" t="str">
        <f>IF('Наука і міжн. д-ть'!G38=0," ",'Наука і міжн. д-ть'!G38)</f>
        <v xml:space="preserve"> </v>
      </c>
      <c r="H38" s="261" t="str">
        <f>IF('Наука і міжн. д-ть'!H38=0," ",'Наука і міжн. д-ть'!H38)</f>
        <v xml:space="preserve"> </v>
      </c>
      <c r="I38" s="285" t="str">
        <f>IF('Наука і міжн. д-ть'!I38=0," ",'Наука і міжн. д-ть'!I38)</f>
        <v>Давиденко Г.В.</v>
      </c>
      <c r="J38" s="254" t="str">
        <f>IF('Наука і міжн. д-ть'!J38=0," ",'Наука і міжн. д-ть'!J38)</f>
        <v xml:space="preserve"> </v>
      </c>
      <c r="K38" s="361" t="str">
        <f>IF('Наука і міжн. д-ть'!K38=0," ",'Наука і міжн. д-ть'!K38)</f>
        <v xml:space="preserve"> </v>
      </c>
    </row>
    <row r="39" spans="1:11">
      <c r="A39" s="54" t="str">
        <f>IF('Наука і міжн. д-ть'!A39=0," ",'Наука і міжн. д-ть'!A39)</f>
        <v xml:space="preserve"> </v>
      </c>
      <c r="B39" s="75" t="str">
        <f>IF('Наука і міжн. д-ть'!B39=0," ",'Наука і міжн. д-ть'!B39)</f>
        <v>закордонної</v>
      </c>
      <c r="C39" s="389" t="str">
        <f>IF('Наука і міжн. д-ть'!C39=0," ",'Наука і міжн. д-ть'!C39)</f>
        <v>50 балів у звітному періоді</v>
      </c>
      <c r="D39" s="380">
        <f>IF('Наука і міжн. д-ть'!D39=0," ",'Наука і міжн. д-ть'!D39)</f>
        <v>50</v>
      </c>
      <c r="E39" s="214" t="str">
        <f>IF('Наука і міжн. д-ть'!E39=0," ",'Наука і міжн. д-ть'!E39)</f>
        <v xml:space="preserve"> </v>
      </c>
      <c r="F39" s="276" t="str">
        <f>IF('Наука і міжн. д-ть'!F39=0," ",'Наука і міжн. д-ть'!F39)</f>
        <v xml:space="preserve"> </v>
      </c>
      <c r="G39" s="48" t="str">
        <f>IF('Наука і міжн. д-ть'!G39=0," ",'Наука і міжн. д-ть'!G39)</f>
        <v xml:space="preserve"> </v>
      </c>
      <c r="H39" s="47" t="str">
        <f>IF('Наука і міжн. д-ть'!H39=0," ",'Наука і міжн. д-ть'!H39)</f>
        <v xml:space="preserve"> </v>
      </c>
      <c r="I39" s="48" t="str">
        <f>IF('Наука і міжн. д-ть'!I39=0," ",'Наука і міжн. д-ть'!I39)</f>
        <v>Давиденко Г.В.</v>
      </c>
      <c r="J39" s="47" t="str">
        <f>IF('Наука і міжн. д-ть'!J39=0," ",'Наука і міжн. д-ть'!J39)</f>
        <v xml:space="preserve"> </v>
      </c>
      <c r="K39" s="360" t="str">
        <f>IF('Наука і міжн. д-ть'!K39=0," ",'Наука і міжн. д-ть'!K39)</f>
        <v xml:space="preserve"> </v>
      </c>
    </row>
    <row r="40" spans="1:11">
      <c r="A40" s="54" t="str">
        <f>IF('Наука і міжн. д-ть'!A40=0," ",'Наука і міжн. д-ть'!A40)</f>
        <v xml:space="preserve"> </v>
      </c>
      <c r="B40" s="75" t="str">
        <f>IF('Наука і міжн. д-ть'!B40=0," ",'Наука і міжн. д-ть'!B40)</f>
        <v>міжнародної (в Україні)</v>
      </c>
      <c r="C40" s="54" t="str">
        <f>IF('Наука і міжн. д-ть'!C40=0," ",'Наука і міжн. д-ть'!C40)</f>
        <v>30 балів у звітному періоді</v>
      </c>
      <c r="D40" s="8">
        <f>IF('Наука і міжн. д-ть'!D40=0," ",'Наука і міжн. д-ть'!D40)</f>
        <v>30</v>
      </c>
      <c r="E40" s="214" t="str">
        <f>IF('Наука і міжн. д-ть'!E40=0," ",'Наука і міжн. д-ть'!E40)</f>
        <v xml:space="preserve"> </v>
      </c>
      <c r="F40" s="276" t="str">
        <f>IF('Наука і міжн. д-ть'!F40=0," ",'Наука і міжн. д-ть'!F40)</f>
        <v xml:space="preserve"> </v>
      </c>
      <c r="G40" s="48" t="str">
        <f>IF('Наука і міжн. д-ть'!G40=0," ",'Наука і міжн. д-ть'!G40)</f>
        <v xml:space="preserve"> </v>
      </c>
      <c r="H40" s="47" t="str">
        <f>IF('Наука і міжн. д-ть'!H40=0," ",'Наука і міжн. д-ть'!H40)</f>
        <v xml:space="preserve"> </v>
      </c>
      <c r="I40" s="48" t="str">
        <f>IF('Наука і міжн. д-ть'!I40=0," ",'Наука і міжн. д-ть'!I40)</f>
        <v>Давиденко Г.В.</v>
      </c>
      <c r="J40" s="47" t="str">
        <f>IF('Наука і міжн. д-ть'!J40=0," ",'Наука і міжн. д-ть'!J40)</f>
        <v xml:space="preserve"> </v>
      </c>
      <c r="K40" s="360" t="str">
        <f>IF('Наука і міжн. д-ть'!K40=0," ",'Наука і міжн. д-ть'!K40)</f>
        <v xml:space="preserve"> </v>
      </c>
    </row>
    <row r="41" spans="1:11">
      <c r="A41" s="54" t="str">
        <f>IF('Наука і міжн. д-ть'!A41=0," ",'Наука і міжн. д-ть'!A41)</f>
        <v xml:space="preserve"> </v>
      </c>
      <c r="B41" s="75" t="str">
        <f>IF('Наука і міжн. д-ть'!B41=0," ",'Наука і міжн. д-ть'!B41)</f>
        <v>всеукраїнської</v>
      </c>
      <c r="C41" s="389" t="str">
        <f>IF('Наука і міжн. д-ть'!C41=0," ",'Наука і міжн. д-ть'!C41)</f>
        <v>20 балів у звітному періоді</v>
      </c>
      <c r="D41" s="380">
        <f>IF('Наука і міжн. д-ть'!D41=0," ",'Наука і міжн. д-ть'!D41)</f>
        <v>20</v>
      </c>
      <c r="E41" s="214" t="str">
        <f>IF('Наука і міжн. д-ть'!E41=0," ",'Наука і міжн. д-ть'!E41)</f>
        <v xml:space="preserve"> </v>
      </c>
      <c r="F41" s="276" t="str">
        <f>IF('Наука і міжн. д-ть'!F41=0," ",'Наука і міжн. д-ть'!F41)</f>
        <v xml:space="preserve"> </v>
      </c>
      <c r="G41" s="48" t="str">
        <f>IF('Наука і міжн. д-ть'!G41=0," ",'Наука і міжн. д-ть'!G41)</f>
        <v xml:space="preserve"> </v>
      </c>
      <c r="H41" s="47" t="str">
        <f>IF('Наука і міжн. д-ть'!H41=0," ",'Наука і міжн. д-ть'!H41)</f>
        <v xml:space="preserve"> </v>
      </c>
      <c r="I41" s="48" t="str">
        <f>IF('Наука і міжн. д-ть'!I41=0," ",'Наука і міжн. д-ть'!I41)</f>
        <v>Давиденко Г.В.</v>
      </c>
      <c r="J41" s="47" t="str">
        <f>IF('Наука і міжн. д-ть'!J41=0," ",'Наука і міжн. д-ть'!J41)</f>
        <v xml:space="preserve"> </v>
      </c>
      <c r="K41" s="360" t="str">
        <f>IF('Наука і міжн. д-ть'!K41=0," ",'Наука і міжн. д-ть'!K41)</f>
        <v xml:space="preserve"> </v>
      </c>
    </row>
    <row r="42" spans="1:11">
      <c r="A42" s="54" t="str">
        <f>IF('Наука і міжн. д-ть'!A42=0," ",'Наука і міжн. д-ть'!A42)</f>
        <v xml:space="preserve"> </v>
      </c>
      <c r="B42" s="75" t="str">
        <f>IF('Наука і міжн. д-ть'!B42=0," ",'Наука і міжн. д-ть'!B42)</f>
        <v>іншої</v>
      </c>
      <c r="C42" s="54" t="str">
        <f>IF('Наука і міжн. д-ть'!C42=0," ",'Наука і міжн. д-ть'!C42)</f>
        <v>5 балів у зітному періоді</v>
      </c>
      <c r="D42" s="380">
        <f>IF('Наука і міжн. д-ть'!D42=0," ",'Наука і міжн. д-ть'!D42)</f>
        <v>5</v>
      </c>
      <c r="E42" s="214" t="str">
        <f>IF('Наука і міжн. д-ть'!E42=0," ",'Наука і міжн. д-ть'!E42)</f>
        <v xml:space="preserve"> </v>
      </c>
      <c r="F42" s="276" t="str">
        <f>IF('Наука і міжн. д-ть'!F42=0," ",'Наука і міжн. д-ть'!F42)</f>
        <v xml:space="preserve"> </v>
      </c>
      <c r="G42" s="48" t="str">
        <f>IF('Наука і міжн. д-ть'!G42=0," ",'Наука і міжн. д-ть'!G42)</f>
        <v xml:space="preserve"> </v>
      </c>
      <c r="H42" s="47" t="str">
        <f>IF('Наука і міжн. д-ть'!H42=0," ",'Наука і міжн. д-ть'!H42)</f>
        <v xml:space="preserve"> </v>
      </c>
      <c r="I42" s="48" t="str">
        <f>IF('Наука і міжн. д-ть'!I42=0," ",'Наука і міжн. д-ть'!I42)</f>
        <v>Давиденко Г.В.</v>
      </c>
      <c r="J42" s="47" t="str">
        <f>IF('Наука і міжн. д-ть'!J42=0," ",'Наука і міжн. д-ть'!J42)</f>
        <v xml:space="preserve"> </v>
      </c>
      <c r="K42" s="360" t="str">
        <f>IF('Наука і міжн. д-ть'!K42=0," ",'Наука і міжн. д-ть'!K42)</f>
        <v xml:space="preserve"> </v>
      </c>
    </row>
    <row r="43" spans="1:11" ht="63">
      <c r="A43" s="136" t="str">
        <f>IF('Наука і міжн. д-ть'!A43=0," ",'Наука і міжн. д-ть'!A43)</f>
        <v>1.15</v>
      </c>
      <c r="B43" s="76" t="str">
        <f>IF('Наука і міжн. д-ть'!B43=0," ",'Наука і міжн. д-ть'!B43)</f>
        <v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v>
      </c>
      <c r="C43" s="389" t="str">
        <f>IF('Наука і міжн. д-ть'!C43=0," ",'Наука і міжн. д-ть'!C43)</f>
        <v>10 балів у звітному періоді</v>
      </c>
      <c r="D43" s="380">
        <f>IF('Наука і міжн. д-ть'!D43=0," ",'Наука і міжн. д-ть'!D43)</f>
        <v>10</v>
      </c>
      <c r="E43" s="214" t="str">
        <f>IF('Наука і міжн. д-ть'!E43=0," ",'Наука і міжн. д-ть'!E43)</f>
        <v xml:space="preserve"> </v>
      </c>
      <c r="F43" s="276" t="str">
        <f>IF('Наука і міжн. д-ть'!F43=0," ",'Наука і міжн. д-ть'!F43)</f>
        <v xml:space="preserve"> </v>
      </c>
      <c r="G43" s="48" t="str">
        <f>IF('Наука і міжн. д-ть'!G43=0," ",'Наука і міжн. д-ть'!G43)</f>
        <v xml:space="preserve"> </v>
      </c>
      <c r="H43" s="47" t="str">
        <f>IF('Наука і міжн. д-ть'!H43=0," ",'Наука і міжн. д-ть'!H43)</f>
        <v xml:space="preserve"> </v>
      </c>
      <c r="I43" s="48" t="str">
        <f>IF('Наука і міжн. д-ть'!I43=0," ",'Наука і міжн. д-ть'!I43)</f>
        <v>Давиденко Г.В.</v>
      </c>
      <c r="J43" s="47" t="str">
        <f>IF('Наука і міжн. д-ть'!J43=0," ",'Наука і міжн. д-ть'!J43)</f>
        <v xml:space="preserve"> </v>
      </c>
      <c r="K43" s="360" t="str">
        <f>IF('Наука і міжн. д-ть'!K43=0," ",'Наука і міжн. д-ть'!K43)</f>
        <v xml:space="preserve"> </v>
      </c>
    </row>
    <row r="44" spans="1:11" ht="31.5">
      <c r="A44" s="136" t="str">
        <f>IF('Наука і міжн. д-ть'!A44=0," ",'Наука і міжн. д-ть'!A44)</f>
        <v>1.16</v>
      </c>
      <c r="B44" s="73" t="str">
        <f>IF('Наука і міжн. д-ть'!B44=0," ",'Наука і міжн. д-ть'!B44)</f>
        <v>Наукове (загальне) редагування підручників, посібників, колективних монографій</v>
      </c>
      <c r="C44" s="54" t="str">
        <f>IF('Наука і міжн. д-ть'!C44=0," ",'Наука і міжн. д-ть'!C44)</f>
        <v>20 балів у звітному періоді</v>
      </c>
      <c r="D44" s="380">
        <f>IF('Наука і міжн. д-ть'!D44=0," ",'Наука і міжн. д-ть'!D44)</f>
        <v>20</v>
      </c>
      <c r="E44" s="214" t="str">
        <f>IF('Наука і міжн. д-ть'!E44=0," ",'Наука і міжн. д-ть'!E44)</f>
        <v xml:space="preserve"> </v>
      </c>
      <c r="F44" s="276" t="str">
        <f>IF('Наука і міжн. д-ть'!F44=0," ",'Наука і міжн. д-ть'!F44)</f>
        <v xml:space="preserve"> </v>
      </c>
      <c r="G44" s="48" t="str">
        <f>IF('Наука і міжн. д-ть'!G44=0," ",'Наука і міжн. д-ть'!G44)</f>
        <v xml:space="preserve"> </v>
      </c>
      <c r="H44" s="47" t="str">
        <f>IF('Наука і міжн. д-ть'!H44=0," ",'Наука і міжн. д-ть'!H44)</f>
        <v xml:space="preserve"> </v>
      </c>
      <c r="I44" s="48" t="str">
        <f>IF('Наука і міжн. д-ть'!I44=0," ",'Наука і міжн. д-ть'!I44)</f>
        <v>Давиденко Г.В.</v>
      </c>
      <c r="J44" s="47" t="str">
        <f>IF('Наука і міжн. д-ть'!J44=0," ",'Наука і міжн. д-ть'!J44)</f>
        <v xml:space="preserve"> </v>
      </c>
      <c r="K44" s="360" t="str">
        <f>IF('Наука і міжн. д-ть'!K44=0," ",'Наука і міжн. д-ть'!K44)</f>
        <v xml:space="preserve"> </v>
      </c>
    </row>
    <row r="45" spans="1:11">
      <c r="A45" s="136" t="str">
        <f>IF('Наука і міжн. д-ть'!A45=0," ",'Наука і міжн. д-ть'!A45)</f>
        <v>1.17</v>
      </c>
      <c r="B45" s="223" t="str">
        <f>IF('Наука і міжн. д-ть'!B45=0," ",'Наука і міжн. д-ть'!B45)</f>
        <v>Керівництво науковою роботою студентів із підготовкою 5</v>
      </c>
      <c r="C45" s="261" t="str">
        <f>IF('Наука і міжн. д-ть'!C45=0," ",'Наука і міжн. д-ть'!C45)</f>
        <v xml:space="preserve"> </v>
      </c>
      <c r="D45" s="261" t="str">
        <f>IF('Наука і міжн. д-ть'!D45=0," ",'Наука і міжн. д-ть'!D45)</f>
        <v xml:space="preserve"> </v>
      </c>
      <c r="E45" s="261" t="str">
        <f>IF('Наука і міжн. д-ть'!E45=0," ",'Наука і міжн. д-ть'!E45)</f>
        <v xml:space="preserve"> </v>
      </c>
      <c r="F45" s="261" t="str">
        <f>IF('Наука і міжн. д-ть'!F45=0," ",'Наука і міжн. д-ть'!F45)</f>
        <v xml:space="preserve"> </v>
      </c>
      <c r="G45" s="261" t="str">
        <f>IF('Наука і міжн. д-ть'!G45=0," ",'Наука і міжн. д-ть'!G45)</f>
        <v xml:space="preserve"> </v>
      </c>
      <c r="H45" s="261" t="str">
        <f>IF('Наука і міжн. д-ть'!H45=0," ",'Наука і міжн. д-ть'!H45)</f>
        <v xml:space="preserve"> </v>
      </c>
      <c r="I45" s="285" t="str">
        <f>IF('Наука і міжн. д-ть'!I45=0," ",'Наука і міжн. д-ть'!I45)</f>
        <v>Давиденко Г.В.</v>
      </c>
      <c r="J45" s="254" t="str">
        <f>IF('Наука і міжн. д-ть'!J45=0," ",'Наука і міжн. д-ть'!J45)</f>
        <v xml:space="preserve"> </v>
      </c>
      <c r="K45" s="361" t="str">
        <f>IF('Наука і міжн. д-ть'!K45=0," ",'Наука і міжн. д-ть'!K45)</f>
        <v xml:space="preserve"> </v>
      </c>
    </row>
    <row r="46" spans="1:11" ht="78.75">
      <c r="A46" s="54" t="str">
        <f>IF('Наука і міжн. д-ть'!A46=0," ",'Наука і міжн. д-ть'!A46)</f>
        <v xml:space="preserve"> </v>
      </c>
      <c r="B46" s="77" t="str">
        <f>IF('Наука і міжн. д-ть'!B46=0," ",'Наука і міжн. д-ть'!B46)</f>
        <v>переможців міжнародних студентських олімпіад/Всеукраїнської студентської олімпіади/Всеукраїнського конкурсу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(за кожного)</v>
      </c>
      <c r="C46" s="391" t="str">
        <f>IF('Наука і міжн. д-ть'!C46=0," ",'Наука і міжн. д-ть'!C46)</f>
        <v>50 балів у звітному періоді</v>
      </c>
      <c r="D46" s="380">
        <f>IF('Наука і міжн. д-ть'!D46=0," ",'Наука і міжн. д-ть'!D46)</f>
        <v>50</v>
      </c>
      <c r="E46" s="214" t="str">
        <f>IF('Наука і міжн. д-ть'!E46=0," ",'Наука і міжн. д-ть'!E46)</f>
        <v xml:space="preserve"> </v>
      </c>
      <c r="F46" s="276" t="str">
        <f>IF('Наука і міжн. д-ть'!F46=0," ",'Наука і міжн. д-ть'!F46)</f>
        <v xml:space="preserve"> </v>
      </c>
      <c r="G46" s="48" t="str">
        <f>IF('Наука і міжн. д-ть'!G46=0," ",'Наука і міжн. д-ть'!G46)</f>
        <v xml:space="preserve"> </v>
      </c>
      <c r="H46" s="47" t="str">
        <f>IF('Наука і міжн. д-ть'!H46=0," ",'Наука і міжн. д-ть'!H46)</f>
        <v xml:space="preserve"> </v>
      </c>
      <c r="I46" s="48" t="str">
        <f>IF('Наука і міжн. д-ть'!I46=0," ",'Наука і міжн. д-ть'!I46)</f>
        <v>Давиденко Г.В.</v>
      </c>
      <c r="J46" s="47" t="str">
        <f>IF('Наука і міжн. д-ть'!J46=0," ",'Наука і міжн. д-ть'!J46)</f>
        <v xml:space="preserve"> </v>
      </c>
      <c r="K46" s="360" t="str">
        <f>IF('Наука і міжн. д-ть'!K46=0," ",'Наука і міжн. д-ть'!K46)</f>
        <v xml:space="preserve"> </v>
      </c>
    </row>
    <row r="47" spans="1:11" s="53" customFormat="1">
      <c r="A47" s="89" t="str">
        <f>IF('Наука і міжн. д-ть'!A47=0," ",'Наука і міжн. д-ть'!A47)</f>
        <v xml:space="preserve"> </v>
      </c>
      <c r="B47" s="78" t="str">
        <f>IF('Наука і міжн. д-ть'!B47=0," ",'Наука і міжн. д-ть'!B47)</f>
        <v>роботи на міжнародний конкурс</v>
      </c>
      <c r="C47" s="89" t="str">
        <f>IF('Наука і міжн. д-ть'!C47=0," ",'Наука і міжн. д-ть'!C47)</f>
        <v>25 балів у звітному періоді</v>
      </c>
      <c r="D47" s="380">
        <f>IF('Наука і міжн. д-ть'!D47=0," ",'Наука і міжн. д-ть'!D47)</f>
        <v>25</v>
      </c>
      <c r="E47" s="214" t="str">
        <f>IF('Наука і міжн. д-ть'!E47=0," ",'Наука і міжн. д-ть'!E47)</f>
        <v xml:space="preserve"> </v>
      </c>
      <c r="F47" s="276" t="str">
        <f>IF('Наука і міжн. д-ть'!F47=0," ",'Наука і міжн. д-ть'!F47)</f>
        <v xml:space="preserve"> </v>
      </c>
      <c r="G47" s="286" t="str">
        <f>IF('Наука і міжн. д-ть'!G47=0," ",'Наука і міжн. д-ть'!G47)</f>
        <v xml:space="preserve"> </v>
      </c>
      <c r="H47" s="52" t="str">
        <f>IF('Наука і міжн. д-ть'!H47=0," ",'Наука і міжн. д-ть'!H47)</f>
        <v xml:space="preserve"> </v>
      </c>
      <c r="I47" s="286" t="str">
        <f>IF('Наука і міжн. д-ть'!I47=0," ",'Наука і міжн. д-ть'!I47)</f>
        <v>Давиденко Г.В.</v>
      </c>
      <c r="J47" s="52" t="str">
        <f>IF('Наука і міжн. д-ть'!J47=0," ",'Наука і міжн. д-ть'!J47)</f>
        <v xml:space="preserve"> </v>
      </c>
      <c r="K47" s="362" t="str">
        <f>IF('Наука і міжн. д-ть'!K47=0," ",'Наука і міжн. д-ть'!K47)</f>
        <v xml:space="preserve"> </v>
      </c>
    </row>
    <row r="48" spans="1:11" s="53" customFormat="1">
      <c r="A48" s="89" t="str">
        <f>IF('Наука і міжн. д-ть'!A48=0," ",'Наука і міжн. д-ть'!A48)</f>
        <v xml:space="preserve"> </v>
      </c>
      <c r="B48" s="78" t="str">
        <f>IF('Наука і міжн. д-ть'!B48=0," ",'Наука і міжн. д-ть'!B48)</f>
        <v>роботи на всеукраїнський конкурс</v>
      </c>
      <c r="C48" s="89" t="str">
        <f>IF('Наука і міжн. д-ть'!C48=0," ",'Наука і міжн. д-ть'!C48)</f>
        <v>25 балів у звітному періоді</v>
      </c>
      <c r="D48" s="380">
        <f>IF('Наука і міжн. д-ть'!D48=0," ",'Наука і міжн. д-ть'!D48)</f>
        <v>25</v>
      </c>
      <c r="E48" s="214">
        <f>IF('Наука і міжн. д-ть'!E48=0," ",'Наука і міжн. д-ть'!E48)</f>
        <v>1</v>
      </c>
      <c r="F48" s="276">
        <f>IF('Наука і міжн. д-ть'!F48=0," ",'Наука і міжн. д-ть'!F48)</f>
        <v>25</v>
      </c>
      <c r="G48" s="286" t="str">
        <f>IF('Наука і міжн. д-ть'!G48=0," ",'Наука і міжн. д-ть'!G48)</f>
        <v>І тур всеукраїнського конкурсу галузей знань і спеціальностей</v>
      </c>
      <c r="H48" s="52" t="str">
        <f>IF('Наука і міжн. д-ть'!H48=0," ",'Наука і міжн. д-ть'!H48)</f>
        <v xml:space="preserve"> </v>
      </c>
      <c r="I48" s="286" t="str">
        <f>IF('Наука і міжн. д-ть'!I48=0," ",'Наука і міжн. д-ть'!I48)</f>
        <v>Давиденко Г.В.</v>
      </c>
      <c r="J48" s="52" t="str">
        <f>IF('Наука і міжн. д-ть'!J48=0," ",'Наука і міжн. д-ть'!J48)</f>
        <v xml:space="preserve"> </v>
      </c>
      <c r="K48" s="362" t="str">
        <f>IF('Наука і міжн. д-ть'!K48=0," ",'Наука і міжн. д-ть'!K48)</f>
        <v xml:space="preserve"> </v>
      </c>
    </row>
    <row r="49" spans="1:11">
      <c r="A49" s="90" t="str">
        <f>IF('Наука і міжн. д-ть'!A49=0," ",'Наука і міжн. д-ть'!A49)</f>
        <v xml:space="preserve"> </v>
      </c>
      <c r="B49" s="75" t="str">
        <f>IF('Наука і міжн. д-ть'!B49=0," ",'Наука і міжн. д-ть'!B49)</f>
        <v>роботи на регіональний (університетський) конкурс</v>
      </c>
      <c r="C49" s="54" t="str">
        <f>IF('Наука і міжн. д-ть'!C49=0," ",'Наука і міжн. д-ть'!C49)</f>
        <v>20 балів у звітному періоді</v>
      </c>
      <c r="D49" s="380">
        <f>IF('Наука і міжн. д-ть'!D49=0," ",'Наука і міжн. д-ть'!D49)</f>
        <v>20</v>
      </c>
      <c r="E49" s="214" t="str">
        <f>IF('Наука і міжн. д-ть'!E49=0," ",'Наука і міжн. д-ть'!E49)</f>
        <v xml:space="preserve"> </v>
      </c>
      <c r="F49" s="276" t="str">
        <f>IF('Наука і міжн. д-ть'!F49=0," ",'Наука і міжн. д-ть'!F49)</f>
        <v xml:space="preserve"> </v>
      </c>
      <c r="G49" s="48" t="str">
        <f>IF('Наука і міжн. д-ть'!G49=0," ",'Наука і міжн. д-ть'!G49)</f>
        <v xml:space="preserve"> </v>
      </c>
      <c r="H49" s="47" t="str">
        <f>IF('Наука і міжн. д-ть'!H49=0," ",'Наука і міжн. д-ть'!H49)</f>
        <v xml:space="preserve"> </v>
      </c>
      <c r="I49" s="48" t="str">
        <f>IF('Наука і міжн. д-ть'!I49=0," ",'Наука і міжн. д-ть'!I49)</f>
        <v>Давиденко Г.В.</v>
      </c>
      <c r="J49" s="47" t="str">
        <f>IF('Наука і міжн. д-ть'!J49=0," ",'Наука і міжн. д-ть'!J49)</f>
        <v xml:space="preserve"> </v>
      </c>
      <c r="K49" s="360" t="str">
        <f>IF('Наука і міжн. д-ть'!K49=0," ",'Наука і міжн. д-ть'!K49)</f>
        <v xml:space="preserve"> </v>
      </c>
    </row>
    <row r="50" spans="1:11">
      <c r="A50" s="54" t="str">
        <f>IF('Наука і міжн. д-ть'!A50=0," ",'Наука і міжн. д-ть'!A50)</f>
        <v xml:space="preserve"> </v>
      </c>
      <c r="B50" s="75" t="str">
        <f>IF('Наука і міжн. д-ть'!B50=0," ",'Наука і міжн. д-ть'!B50)</f>
        <v>наукової статті</v>
      </c>
      <c r="C50" s="54" t="str">
        <f>IF('Наука і міжн. д-ть'!C50=0," ",'Наука і міжн. д-ть'!C50)</f>
        <v>15 балів у звітному періоді</v>
      </c>
      <c r="D50" s="380">
        <f>IF('Наука і міжн. д-ть'!D50=0," ",'Наука і міжн. д-ть'!D50)</f>
        <v>15</v>
      </c>
      <c r="E50" s="214" t="str">
        <f>IF('Наука і міжн. д-ть'!E50=0," ",'Наука і міжн. д-ть'!E50)</f>
        <v xml:space="preserve"> </v>
      </c>
      <c r="F50" s="276" t="str">
        <f>IF('Наука і міжн. д-ть'!F50=0," ",'Наука і міжн. д-ть'!F50)</f>
        <v xml:space="preserve"> </v>
      </c>
      <c r="G50" s="48" t="str">
        <f>IF('Наука і міжн. д-ть'!G50=0," ",'Наука і міжн. д-ть'!G50)</f>
        <v xml:space="preserve"> </v>
      </c>
      <c r="H50" s="47" t="str">
        <f>IF('Наука і міжн. д-ть'!H50=0," ",'Наука і міжн. д-ть'!H50)</f>
        <v xml:space="preserve"> </v>
      </c>
      <c r="I50" s="48" t="str">
        <f>IF('Наука і міжн. д-ть'!I50=0," ",'Наука і міжн. д-ть'!I50)</f>
        <v>Давиденко Г.В.</v>
      </c>
      <c r="J50" s="47" t="str">
        <f>IF('Наука і міжн. д-ть'!J50=0," ",'Наука і міжн. д-ть'!J50)</f>
        <v xml:space="preserve"> </v>
      </c>
      <c r="K50" s="360" t="str">
        <f>IF('Наука і міжн. д-ть'!K50=0," ",'Наука і міжн. д-ть'!K50)</f>
        <v xml:space="preserve"> </v>
      </c>
    </row>
    <row r="51" spans="1:11">
      <c r="A51" s="54" t="str">
        <f>IF('Наука і міжн. д-ть'!A51=0," ",'Наука і міжн. д-ть'!A51)</f>
        <v xml:space="preserve"> </v>
      </c>
      <c r="B51" s="75" t="str">
        <f>IF('Наука і міжн. д-ть'!B51=0," ",'Наука і міжн. д-ть'!B51)</f>
        <v>доповіді на конференцію (без попередньої публікації тез або статті)</v>
      </c>
      <c r="C51" s="54" t="str">
        <f>IF('Наука і міжн. д-ть'!C51=0," ",'Наука і міжн. д-ть'!C51)</f>
        <v>5 балів у звітному періоді</v>
      </c>
      <c r="D51" s="380">
        <f>IF('Наука і міжн. д-ть'!D51=0," ",'Наука і міжн. д-ть'!D51)</f>
        <v>5</v>
      </c>
      <c r="E51" s="214" t="str">
        <f>IF('Наука і міжн. д-ть'!E51=0," ",'Наука і міжн. д-ть'!E51)</f>
        <v xml:space="preserve"> </v>
      </c>
      <c r="F51" s="276" t="str">
        <f>IF('Наука і міжн. д-ть'!F51=0," ",'Наука і міжн. д-ть'!F51)</f>
        <v xml:space="preserve"> </v>
      </c>
      <c r="G51" s="48" t="str">
        <f>IF('Наука і міжн. д-ть'!G51=0," ",'Наука і міжн. д-ть'!G51)</f>
        <v xml:space="preserve"> </v>
      </c>
      <c r="H51" s="47" t="str">
        <f>IF('Наука і міжн. д-ть'!H51=0," ",'Наука і міжн. д-ть'!H51)</f>
        <v xml:space="preserve"> </v>
      </c>
      <c r="I51" s="48" t="str">
        <f>IF('Наука і міжн. д-ть'!I51=0," ",'Наука і міжн. д-ть'!I51)</f>
        <v>Давиденко Г.В.</v>
      </c>
      <c r="J51" s="47" t="str">
        <f>IF('Наука і міжн. д-ть'!J51=0," ",'Наука і міжн. д-ть'!J51)</f>
        <v xml:space="preserve"> </v>
      </c>
      <c r="K51" s="360" t="str">
        <f>IF('Наука і міжн. д-ть'!K51=0," ",'Наука і міжн. д-ть'!K51)</f>
        <v xml:space="preserve"> </v>
      </c>
    </row>
    <row r="52" spans="1:11">
      <c r="A52" s="136" t="str">
        <f>IF('Наука і міжн. д-ть'!A52=0," ",'Наука і міжн. д-ть'!A52)</f>
        <v>1.18</v>
      </c>
      <c r="B52" s="48" t="str">
        <f>IF('Наука і міжн. д-ть'!B52=0," ",'Наука і міжн. д-ть'!B52)</f>
        <v>Керівництво студентським науковим формуванням</v>
      </c>
      <c r="C52" s="54" t="str">
        <f>IF('Наука і міжн. д-ть'!C52=0," ",'Наука і міжн. д-ть'!C52)</f>
        <v>30 балів у звітному періоді</v>
      </c>
      <c r="D52" s="380">
        <f>IF('Наука і міжн. д-ть'!D52=0," ",'Наука і міжн. д-ть'!D52)</f>
        <v>30</v>
      </c>
      <c r="E52" s="214" t="str">
        <f>IF('Наука і міжн. д-ть'!E52=0," ",'Наука і міжн. д-ть'!E52)</f>
        <v xml:space="preserve"> </v>
      </c>
      <c r="F52" s="276" t="str">
        <f>IF('Наука і міжн. д-ть'!F52=0," ",'Наука і міжн. д-ть'!F52)</f>
        <v xml:space="preserve"> </v>
      </c>
      <c r="G52" s="48" t="str">
        <f>IF('Наука і міжн. д-ть'!G52=0," ",'Наука і міжн. д-ть'!G52)</f>
        <v xml:space="preserve"> </v>
      </c>
      <c r="H52" s="47" t="str">
        <f>IF('Наука і міжн. д-ть'!H52=0," ",'Наука і міжн. д-ть'!H52)</f>
        <v xml:space="preserve"> </v>
      </c>
      <c r="I52" s="48" t="str">
        <f>IF('Наука і міжн. д-ть'!I52=0," ",'Наука і міжн. д-ть'!I52)</f>
        <v>Давиденко Г.В.</v>
      </c>
      <c r="J52" s="47" t="str">
        <f>IF('Наука і міжн. д-ть'!J52=0," ",'Наука і міжн. д-ть'!J52)</f>
        <v xml:space="preserve"> </v>
      </c>
      <c r="K52" s="360" t="str">
        <f>IF('Наука і міжн. д-ть'!K52=0," ",'Наука і міжн. д-ть'!K52)</f>
        <v xml:space="preserve"> </v>
      </c>
    </row>
    <row r="53" spans="1:11">
      <c r="A53" s="136" t="str">
        <f>IF('Наука і міжн. д-ть'!A53=0," ",'Наука і міжн. д-ть'!A53)</f>
        <v>1.19</v>
      </c>
      <c r="B53" s="73" t="str">
        <f>IF('Наука і міжн. д-ть'!B53=0," ",'Наука і міжн. д-ть'!B53)</f>
        <v>Участь із доповіддю у науковому семінарі кафедри</v>
      </c>
      <c r="C53" s="54" t="str">
        <f>IF('Наука і міжн. д-ть'!C53=0," ",'Наука і міжн. д-ть'!C53)</f>
        <v>3 бали у звітному періоді</v>
      </c>
      <c r="D53" s="380">
        <f>IF('Наука і міжн. д-ть'!D53=0," ",'Наука і міжн. д-ть'!D53)</f>
        <v>3</v>
      </c>
      <c r="E53" s="214" t="str">
        <f>IF('Наука і міжн. д-ть'!E53=0," ",'Наука і міжн. д-ть'!E53)</f>
        <v xml:space="preserve"> </v>
      </c>
      <c r="F53" s="276" t="str">
        <f>IF('Наука і міжн. д-ть'!F53=0," ",'Наука і міжн. д-ть'!F53)</f>
        <v xml:space="preserve"> </v>
      </c>
      <c r="G53" s="48" t="str">
        <f>IF('Наука і міжн. д-ть'!G53=0," ",'Наука і міжн. д-ть'!G53)</f>
        <v xml:space="preserve"> </v>
      </c>
      <c r="H53" s="47" t="str">
        <f>IF('Наука і міжн. д-ть'!H53=0," ",'Наука і міжн. д-ть'!H53)</f>
        <v xml:space="preserve"> </v>
      </c>
      <c r="I53" s="48" t="str">
        <f>IF('Наука і міжн. д-ть'!I53=0," ",'Наука і міжн. д-ть'!I53)</f>
        <v>Давиденко Г.В.</v>
      </c>
      <c r="J53" s="47" t="str">
        <f>IF('Наука і міжн. д-ть'!J53=0," ",'Наука і міжн. д-ть'!J53)</f>
        <v xml:space="preserve"> </v>
      </c>
      <c r="K53" s="360" t="str">
        <f>IF('Наука і міжн. д-ть'!K53=0," ",'Наука і міжн. д-ть'!K53)</f>
        <v xml:space="preserve"> </v>
      </c>
    </row>
    <row r="54" spans="1:11" ht="31.5">
      <c r="A54" s="136" t="str">
        <f>IF('Наука і міжн. д-ть'!A54=0," ",'Наука і міжн. д-ть'!A54)</f>
        <v>1.20</v>
      </c>
      <c r="B54" s="73" t="str">
        <f>IF('Наука і міжн. д-ть'!B54=0," ",'Наука і міжн. д-ть'!B54)</f>
        <v>Наукове керівництво (консультування) здобувача, який одержав документ про присудження наукового ступеня</v>
      </c>
      <c r="C54" s="54" t="str">
        <f>IF('Наука і міжн. д-ть'!C54=0," ",'Наука і міжн. д-ть'!C54)</f>
        <v>50 балів у звітному періоді</v>
      </c>
      <c r="D54" s="380">
        <f>IF('Наука і міжн. д-ть'!D54=0," ",'Наука і міжн. д-ть'!D54)</f>
        <v>50</v>
      </c>
      <c r="E54" s="214" t="str">
        <f>IF('Наука і міжн. д-ть'!E54=0," ",'Наука і міжн. д-ть'!E54)</f>
        <v xml:space="preserve"> </v>
      </c>
      <c r="F54" s="276" t="str">
        <f>IF('Наука і міжн. д-ть'!F54=0," ",'Наука і міжн. д-ть'!F54)</f>
        <v xml:space="preserve"> </v>
      </c>
      <c r="G54" s="48" t="str">
        <f>IF('Наука і міжн. д-ть'!G54=0," ",'Наука і міжн. д-ть'!G54)</f>
        <v xml:space="preserve"> </v>
      </c>
      <c r="H54" s="47" t="str">
        <f>IF('Наука і міжн. д-ть'!H54=0," ",'Наука і міжн. д-ть'!H54)</f>
        <v xml:space="preserve"> </v>
      </c>
      <c r="I54" s="48" t="str">
        <f>IF('Наука і міжн. д-ть'!I54=0," ",'Наука і міжн. д-ть'!I54)</f>
        <v>Давиденко Г.В.</v>
      </c>
      <c r="J54" s="47" t="str">
        <f>IF('Наука і міжн. д-ть'!J54=0," ",'Наука і міжн. д-ть'!J54)</f>
        <v xml:space="preserve"> </v>
      </c>
      <c r="K54" s="360" t="str">
        <f>IF('Наука і міжн. д-ть'!K54=0," ",'Наука і міжн. д-ть'!K54)</f>
        <v xml:space="preserve"> </v>
      </c>
    </row>
    <row r="55" spans="1:11" s="56" customFormat="1">
      <c r="A55" s="136" t="str">
        <f>IF('Наука і міжн. д-ть'!A55=0," ",'Наука і міжн. д-ть'!A55)</f>
        <v>1.21</v>
      </c>
      <c r="B55" s="224" t="str">
        <f>IF('Наука і міжн. д-ть'!B55=0," ",'Наука і міжн. д-ть'!B55)</f>
        <v>Офіційне опонування на захисті</v>
      </c>
      <c r="C55" s="261" t="str">
        <f>IF('Наука і міжн. д-ть'!C55=0," ",'Наука і міжн. д-ть'!C55)</f>
        <v xml:space="preserve"> </v>
      </c>
      <c r="D55" s="261" t="str">
        <f>IF('Наука і міжн. д-ть'!D55=0," ",'Наука і міжн. д-ть'!D55)</f>
        <v xml:space="preserve"> </v>
      </c>
      <c r="E55" s="261" t="str">
        <f>IF('Наука і міжн. д-ть'!E55=0," ",'Наука і міжн. д-ть'!E55)</f>
        <v xml:space="preserve"> </v>
      </c>
      <c r="F55" s="261" t="str">
        <f>IF('Наука і міжн. д-ть'!F55=0," ",'Наука і міжн. д-ть'!F55)</f>
        <v xml:space="preserve"> </v>
      </c>
      <c r="G55" s="261" t="str">
        <f>IF('Наука і міжн. д-ть'!G55=0," ",'Наука і міжн. д-ть'!G55)</f>
        <v xml:space="preserve"> </v>
      </c>
      <c r="H55" s="261" t="str">
        <f>IF('Наука і міжн. д-ть'!H55=0," ",'Наука і міжн. д-ть'!H55)</f>
        <v xml:space="preserve"> </v>
      </c>
      <c r="I55" s="285" t="str">
        <f>IF('Наука і міжн. д-ть'!I55=0," ",'Наука і міжн. д-ть'!I55)</f>
        <v>Давиденко Г.В.</v>
      </c>
      <c r="J55" s="254" t="str">
        <f>IF('Наука і міжн. д-ть'!J55=0," ",'Наука і міжн. д-ть'!J55)</f>
        <v xml:space="preserve"> </v>
      </c>
      <c r="K55" s="361" t="str">
        <f>IF('Наука і міжн. д-ть'!K55=0," ",'Наука і міжн. д-ть'!K55)</f>
        <v xml:space="preserve"> </v>
      </c>
    </row>
    <row r="56" spans="1:11">
      <c r="A56" s="54" t="str">
        <f>IF('Наука і міжн. д-ть'!A56=0," ",'Наука і міжн. д-ть'!A56)</f>
        <v xml:space="preserve"> </v>
      </c>
      <c r="B56" s="75" t="str">
        <f>IF('Наука і міжн. д-ть'!B56=0," ",'Наука і міжн. д-ть'!B56)</f>
        <v>докторської дисертації</v>
      </c>
      <c r="C56" s="54" t="str">
        <f>IF('Наука і міжн. д-ть'!C56=0," ",'Наука і міжн. д-ть'!C56)</f>
        <v>50 балів у звітному періоді</v>
      </c>
      <c r="D56" s="380">
        <f>IF('Наука і міжн. д-ть'!D56=0," ",'Наука і міжн. д-ть'!D56)</f>
        <v>50</v>
      </c>
      <c r="E56" s="214" t="str">
        <f>IF('Наука і міжн. д-ть'!E56=0," ",'Наука і міжн. д-ть'!E56)</f>
        <v xml:space="preserve"> </v>
      </c>
      <c r="F56" s="149" t="str">
        <f>IF('Наука і міжн. д-ть'!F56=0," ",'Наука і міжн. д-ть'!F56)</f>
        <v xml:space="preserve"> </v>
      </c>
      <c r="G56" s="48" t="str">
        <f>IF('Наука і міжн. д-ть'!G56=0," ",'Наука і міжн. д-ть'!G56)</f>
        <v xml:space="preserve"> </v>
      </c>
      <c r="H56" s="47" t="str">
        <f>IF('Наука і міжн. д-ть'!H56=0," ",'Наука і міжн. д-ть'!H56)</f>
        <v xml:space="preserve"> </v>
      </c>
      <c r="I56" s="48" t="str">
        <f>IF('Наука і міжн. д-ть'!I56=0," ",'Наука і міжн. д-ть'!I56)</f>
        <v>Давиденко Г.В.</v>
      </c>
      <c r="J56" s="47" t="str">
        <f>IF('Наука і міжн. д-ть'!J56=0," ",'Наука і міжн. д-ть'!J56)</f>
        <v xml:space="preserve"> </v>
      </c>
      <c r="K56" s="360" t="str">
        <f>IF('Наука і міжн. д-ть'!K56=0," ",'Наука і міжн. д-ть'!K56)</f>
        <v xml:space="preserve"> </v>
      </c>
    </row>
    <row r="57" spans="1:11">
      <c r="A57" s="54" t="str">
        <f>IF('Наука і міжн. д-ть'!A57=0," ",'Наука і міжн. д-ть'!A57)</f>
        <v xml:space="preserve"> </v>
      </c>
      <c r="B57" s="75" t="str">
        <f>IF('Наука і міжн. д-ть'!B57=0," ",'Наука і міжн. д-ть'!B57)</f>
        <v>кандидатської дисертації</v>
      </c>
      <c r="C57" s="54" t="str">
        <f>IF('Наука і міжн. д-ть'!C57=0," ",'Наука і міжн. д-ть'!C57)</f>
        <v>35 балів у звітному періоді</v>
      </c>
      <c r="D57" s="380">
        <f>IF('Наука і міжн. д-ть'!D57=0," ",'Наука і міжн. д-ть'!D57)</f>
        <v>35</v>
      </c>
      <c r="E57" s="214" t="str">
        <f>IF('Наука і міжн. д-ть'!E57=0," ",'Наука і міжн. д-ть'!E57)</f>
        <v xml:space="preserve"> </v>
      </c>
      <c r="F57" s="149" t="str">
        <f>IF('Наука і міжн. д-ть'!F57=0," ",'Наука і міжн. д-ть'!F57)</f>
        <v xml:space="preserve"> </v>
      </c>
      <c r="G57" s="48" t="str">
        <f>IF('Наука і міжн. д-ть'!G57=0," ",'Наука і міжн. д-ть'!G57)</f>
        <v xml:space="preserve"> </v>
      </c>
      <c r="H57" s="47" t="str">
        <f>IF('Наука і міжн. д-ть'!H57=0," ",'Наука і міжн. д-ть'!H57)</f>
        <v xml:space="preserve"> </v>
      </c>
      <c r="I57" s="48" t="str">
        <f>IF('Наука і міжн. д-ть'!I57=0," ",'Наука і міжн. д-ть'!I57)</f>
        <v>Давиденко Г.В.</v>
      </c>
      <c r="J57" s="47" t="str">
        <f>IF('Наука і міжн. д-ть'!J57=0," ",'Наука і міжн. д-ть'!J57)</f>
        <v xml:space="preserve"> </v>
      </c>
      <c r="K57" s="360" t="str">
        <f>IF('Наука і міжн. д-ть'!K57=0," ",'Наука і міжн. д-ть'!K57)</f>
        <v xml:space="preserve"> </v>
      </c>
    </row>
    <row r="58" spans="1:11" s="56" customFormat="1" ht="31.5">
      <c r="A58" s="136" t="str">
        <f>IF('Наука і міжн. д-ть'!A58=0," ",'Наука і міжн. д-ть'!A58)</f>
        <v>1.22</v>
      </c>
      <c r="B58" s="76" t="str">
        <f>IF('Наука і міжн. д-ть'!B58=0," ",'Наука і міжн. д-ть'!B58)</f>
        <v>Реєстрація авторських свідоцтв та/або патентів Університету "Україна" та/або його науково-педагогічних і наукових працівників 6</v>
      </c>
      <c r="C58" s="91" t="str">
        <f>IF('Наука і міжн. д-ть'!C58=0," ",'Наука і міжн. д-ть'!C58)</f>
        <v>20 балів у звітному періоді</v>
      </c>
      <c r="D58" s="167">
        <f>IF('Наука і міжн. д-ть'!D58=0," ",'Наука і міжн. д-ть'!D58)</f>
        <v>20</v>
      </c>
      <c r="E58" s="214" t="str">
        <f>IF('Наука і міжн. д-ть'!E58=0," ",'Наука і міжн. д-ть'!E58)</f>
        <v xml:space="preserve"> </v>
      </c>
      <c r="F58" s="149" t="str">
        <f>IF('Наука і міжн. д-ть'!F58=0," ",'Наука і міжн. д-ть'!F58)</f>
        <v xml:space="preserve"> </v>
      </c>
      <c r="G58" s="288" t="str">
        <f>IF('Наука і міжн. д-ть'!G58=0," ",'Наука і міжн. д-ть'!G58)</f>
        <v xml:space="preserve"> </v>
      </c>
      <c r="H58" s="314" t="str">
        <f>IF('Наука і міжн. д-ть'!H58=0," ",'Наука і міжн. д-ть'!H58)</f>
        <v xml:space="preserve"> </v>
      </c>
      <c r="I58" s="288" t="str">
        <f>IF('Наука і міжн. д-ть'!I58=0," ",'Наука і міжн. д-ть'!I58)</f>
        <v>Давиденко Г.В.</v>
      </c>
      <c r="J58" s="314" t="str">
        <f>IF('Наука і міжн. д-ть'!J58=0," ",'Наука і міжн. д-ть'!J58)</f>
        <v xml:space="preserve"> </v>
      </c>
      <c r="K58" s="363" t="str">
        <f>IF('Наука і міжн. д-ть'!K58=0," ",'Наука і міжн. д-ть'!K58)</f>
        <v xml:space="preserve"> </v>
      </c>
    </row>
    <row r="59" spans="1:11" s="56" customFormat="1" ht="31.5">
      <c r="A59" s="136" t="str">
        <f>IF('Наука і міжн. д-ть'!A59=0," ",'Наука і міжн. д-ть'!A59)</f>
        <v>1.23</v>
      </c>
      <c r="B59" s="226" t="str">
        <f>IF('Наука і міжн. д-ть'!B59=0," ",'Наука і міжн. д-ть'!B59)</f>
        <v>Об’єкти права інтелектуальної власності, які зареєстровано на Університет "Україна" його науково-педагогічним чи науковим працівником (за кожен)</v>
      </c>
      <c r="C59" s="261" t="str">
        <f>IF('Наука і міжн. д-ть'!C59=0," ",'Наука і міжн. д-ть'!C59)</f>
        <v xml:space="preserve"> </v>
      </c>
      <c r="D59" s="261" t="str">
        <f>IF('Наука і міжн. д-ть'!D59=0," ",'Наука і міжн. д-ть'!D59)</f>
        <v xml:space="preserve"> </v>
      </c>
      <c r="E59" s="261" t="str">
        <f>IF('Наука і міжн. д-ть'!E59=0," ",'Наука і міжн. д-ть'!E59)</f>
        <v xml:space="preserve"> </v>
      </c>
      <c r="F59" s="261" t="str">
        <f>IF('Наука і міжн. д-ть'!F59=0," ",'Наука і міжн. д-ть'!F59)</f>
        <v xml:space="preserve"> </v>
      </c>
      <c r="G59" s="261" t="str">
        <f>IF('Наука і міжн. д-ть'!G59=0," ",'Наука і міжн. д-ть'!G59)</f>
        <v xml:space="preserve"> </v>
      </c>
      <c r="H59" s="261" t="str">
        <f>IF('Наука і міжн. д-ть'!H59=0," ",'Наука і міжн. д-ть'!H59)</f>
        <v xml:space="preserve"> </v>
      </c>
      <c r="I59" s="285" t="str">
        <f>IF('Наука і міжн. д-ть'!I59=0," ",'Наука і міжн. д-ть'!I59)</f>
        <v>Давиденко Г.В.</v>
      </c>
      <c r="J59" s="254" t="str">
        <f>IF('Наука і міжн. д-ть'!J59=0," ",'Наука і міжн. д-ть'!J59)</f>
        <v xml:space="preserve"> </v>
      </c>
      <c r="K59" s="361" t="str">
        <f>IF('Наука і міжн. д-ть'!K59=0," ",'Наука і міжн. д-ть'!K59)</f>
        <v xml:space="preserve"> </v>
      </c>
    </row>
    <row r="60" spans="1:11" s="56" customFormat="1">
      <c r="A60" s="91" t="str">
        <f>IF('Наука і міжн. д-ть'!A60=0," ",'Наука і міжн. д-ть'!A60)</f>
        <v xml:space="preserve"> </v>
      </c>
      <c r="B60" s="80" t="str">
        <f>IF('Наука і міжн. д-ть'!B60=0," ",'Наука і міжн. д-ть'!B60)</f>
        <v>одноосібно</v>
      </c>
      <c r="C60" s="57" t="str">
        <f>IF('Наука і міжн. д-ть'!C60=0," ",'Наука і міжн. д-ть'!C60)</f>
        <v>100 балів у звітному періоді</v>
      </c>
      <c r="D60" s="370">
        <f>IF('Наука і міжн. д-ть'!D60=0," ",'Наука і міжн. д-ть'!D60)</f>
        <v>100</v>
      </c>
      <c r="E60" s="55" t="str">
        <f>IF('Наука і міжн. д-ть'!E60=0," ",'Наука і міжн. д-ть'!E60)</f>
        <v xml:space="preserve"> </v>
      </c>
      <c r="F60" s="149" t="str">
        <f>IF('Наука і міжн. д-ть'!F60=0," ",'Наука і міжн. д-ть'!F60)</f>
        <v xml:space="preserve"> </v>
      </c>
      <c r="G60" s="288" t="str">
        <f>IF('Наука і міжн. д-ть'!G60=0," ",'Наука і міжн. д-ть'!G60)</f>
        <v xml:space="preserve"> </v>
      </c>
      <c r="H60" s="314" t="str">
        <f>IF('Наука і міжн. д-ть'!H60=0," ",'Наука і міжн. д-ть'!H60)</f>
        <v xml:space="preserve"> </v>
      </c>
      <c r="I60" s="288" t="str">
        <f>IF('Наука і міжн. д-ть'!I60=0," ",'Наука і міжн. д-ть'!I60)</f>
        <v>Давиденко Г.В.</v>
      </c>
      <c r="J60" s="314" t="str">
        <f>IF('Наука і міжн. д-ть'!J60=0," ",'Наука і міжн. д-ть'!J60)</f>
        <v xml:space="preserve"> </v>
      </c>
      <c r="K60" s="363" t="str">
        <f>IF('Наука і міжн. д-ть'!K60=0," ",'Наука і міжн. д-ть'!K60)</f>
        <v xml:space="preserve"> </v>
      </c>
    </row>
    <row r="61" spans="1:11" s="56" customFormat="1">
      <c r="A61" s="91" t="str">
        <f>IF('Наука і міжн. д-ть'!A61=0," ",'Наука і міжн. д-ть'!A61)</f>
        <v xml:space="preserve"> </v>
      </c>
      <c r="B61" s="75" t="str">
        <f>IF('Наука і міжн. д-ть'!B61=0," ",'Наука і міжн. д-ть'!B61)</f>
        <v>у співавторстві</v>
      </c>
      <c r="C61" s="57" t="str">
        <f>IF('Наука і міжн. д-ть'!C61=0," ",'Наука і міжн. д-ть'!C61)</f>
        <v>50 балів у звітному періоді</v>
      </c>
      <c r="D61" s="370">
        <f>IF('Наука і міжн. д-ть'!D61=0," ",'Наука і міжн. д-ть'!D61)</f>
        <v>50</v>
      </c>
      <c r="E61" s="55" t="str">
        <f>IF('Наука і міжн. д-ть'!E61=0," ",'Наука і міжн. д-ть'!E61)</f>
        <v xml:space="preserve"> </v>
      </c>
      <c r="F61" s="149" t="str">
        <f>IF('Наука і міжн. д-ть'!F61=0," ",'Наука і міжн. д-ть'!F61)</f>
        <v xml:space="preserve"> </v>
      </c>
      <c r="G61" s="288" t="str">
        <f>IF('Наука і міжн. д-ть'!G61=0," ",'Наука і міжн. д-ть'!G61)</f>
        <v xml:space="preserve"> </v>
      </c>
      <c r="H61" s="314" t="str">
        <f>IF('Наука і міжн. д-ть'!H61=0," ",'Наука і міжн. д-ть'!H61)</f>
        <v xml:space="preserve"> </v>
      </c>
      <c r="I61" s="288" t="str">
        <f>IF('Наука і міжн. д-ть'!I61=0," ",'Наука і міжн. д-ть'!I61)</f>
        <v>Давиденко Г.В.</v>
      </c>
      <c r="J61" s="314" t="str">
        <f>IF('Наука і міжн. д-ть'!J61=0," ",'Наука і міжн. д-ть'!J61)</f>
        <v xml:space="preserve"> </v>
      </c>
      <c r="K61" s="363" t="str">
        <f>IF('Наука і міжн. д-ть'!K61=0," ",'Наука і міжн. д-ть'!K61)</f>
        <v xml:space="preserve"> </v>
      </c>
    </row>
    <row r="62" spans="1:11" s="56" customFormat="1">
      <c r="A62" s="136" t="str">
        <f>IF('Наука і міжн. д-ть'!A62=0," ",'Наука і міжн. д-ть'!A62)</f>
        <v>1.24</v>
      </c>
      <c r="B62" s="224" t="str">
        <f>IF('Наука і міжн. д-ть'!B62=0," ",'Наука і міжн. д-ть'!B62)</f>
        <v>Робота у спеціалізованих вчених радах по захисту дисертацій</v>
      </c>
      <c r="C62" s="261" t="str">
        <f>IF('Наука і міжн. д-ть'!C62=0," ",'Наука і міжн. д-ть'!C62)</f>
        <v xml:space="preserve"> </v>
      </c>
      <c r="D62" s="261" t="str">
        <f>IF('Наука і міжн. д-ть'!D62=0," ",'Наука і міжн. д-ть'!D62)</f>
        <v xml:space="preserve"> </v>
      </c>
      <c r="E62" s="261" t="str">
        <f>IF('Наука і міжн. д-ть'!E62=0," ",'Наука і міжн. д-ть'!E62)</f>
        <v xml:space="preserve"> </v>
      </c>
      <c r="F62" s="261" t="str">
        <f>IF('Наука і міжн. д-ть'!F62=0," ",'Наука і міжн. д-ть'!F62)</f>
        <v xml:space="preserve"> </v>
      </c>
      <c r="G62" s="261" t="str">
        <f>IF('Наука і міжн. д-ть'!G62=0," ",'Наука і міжн. д-ть'!G62)</f>
        <v xml:space="preserve"> </v>
      </c>
      <c r="H62" s="261" t="str">
        <f>IF('Наука і міжн. д-ть'!H62=0," ",'Наука і міжн. д-ть'!H62)</f>
        <v xml:space="preserve"> </v>
      </c>
      <c r="I62" s="285" t="str">
        <f>IF('Наука і міжн. д-ть'!I62=0," ",'Наука і міжн. д-ть'!I62)</f>
        <v>Давиденко Г.В.</v>
      </c>
      <c r="J62" s="254" t="str">
        <f>IF('Наука і міжн. д-ть'!J62=0," ",'Наука і міжн. д-ть'!J62)</f>
        <v xml:space="preserve"> </v>
      </c>
      <c r="K62" s="361" t="str">
        <f>IF('Наука і міжн. д-ть'!K62=0," ",'Наука і міжн. д-ть'!K62)</f>
        <v xml:space="preserve"> </v>
      </c>
    </row>
    <row r="63" spans="1:11" s="56" customFormat="1">
      <c r="A63" s="91" t="str">
        <f>IF('Наука і міжн. д-ть'!A63=0," ",'Наука і міжн. д-ть'!A63)</f>
        <v xml:space="preserve"> </v>
      </c>
      <c r="B63" s="81" t="str">
        <f>IF('Наука і міжн. д-ть'!B63=0," ",'Наука і міжн. д-ть'!B63)</f>
        <v>вчений секретар</v>
      </c>
      <c r="C63" s="57" t="str">
        <f>IF('Наука і міжн. д-ть'!C63=0," ",'Наука і міжн. д-ть'!C63)</f>
        <v>150 балів у звітному періоді</v>
      </c>
      <c r="D63" s="370">
        <f>IF('Наука і міжн. д-ть'!D63=0," ",'Наука і міжн. д-ть'!D63)</f>
        <v>150</v>
      </c>
      <c r="E63" s="55" t="str">
        <f>IF('Наука і міжн. д-ть'!E63=0," ",'Наука і міжн. д-ть'!E63)</f>
        <v xml:space="preserve"> </v>
      </c>
      <c r="F63" s="149" t="str">
        <f>IF('Наука і міжн. д-ть'!F63=0," ",'Наука і міжн. д-ть'!F63)</f>
        <v xml:space="preserve"> </v>
      </c>
      <c r="G63" s="288" t="str">
        <f>IF('Наука і міжн. д-ть'!G63=0," ",'Наука і міжн. д-ть'!G63)</f>
        <v xml:space="preserve"> </v>
      </c>
      <c r="H63" s="314" t="str">
        <f>IF('Наука і міжн. д-ть'!H63=0," ",'Наука і міжн. д-ть'!H63)</f>
        <v xml:space="preserve"> </v>
      </c>
      <c r="I63" s="288" t="str">
        <f>IF('Наука і міжн. д-ть'!I63=0," ",'Наука і міжн. д-ть'!I63)</f>
        <v>Давиденко Г.В.</v>
      </c>
      <c r="J63" s="314" t="str">
        <f>IF('Наука і міжн. д-ть'!J63=0," ",'Наука і міжн. д-ть'!J63)</f>
        <v xml:space="preserve"> </v>
      </c>
      <c r="K63" s="363" t="str">
        <f>IF('Наука і міжн. д-ть'!K63=0," ",'Наука і міжн. д-ть'!K63)</f>
        <v xml:space="preserve"> </v>
      </c>
    </row>
    <row r="64" spans="1:11" s="56" customFormat="1">
      <c r="A64" s="91" t="str">
        <f>IF('Наука і міжн. д-ть'!A64=0," ",'Наука і міжн. д-ть'!A64)</f>
        <v xml:space="preserve"> </v>
      </c>
      <c r="B64" s="81" t="str">
        <f>IF('Наука і міжн. д-ть'!B64=0," ",'Наука і міжн. д-ть'!B64)</f>
        <v>голова</v>
      </c>
      <c r="C64" s="57" t="str">
        <f>IF('Наука і міжн. д-ть'!C64=0," ",'Наука і міжн. д-ть'!C64)</f>
        <v>100 балів у звітному періоді</v>
      </c>
      <c r="D64" s="370">
        <f>IF('Наука і міжн. д-ть'!D64=0," ",'Наука і міжн. д-ть'!D64)</f>
        <v>100</v>
      </c>
      <c r="E64" s="55" t="str">
        <f>IF('Наука і міжн. д-ть'!E64=0," ",'Наука і міжн. д-ть'!E64)</f>
        <v xml:space="preserve"> </v>
      </c>
      <c r="F64" s="149" t="str">
        <f>IF('Наука і міжн. д-ть'!F64=0," ",'Наука і міжн. д-ть'!F64)</f>
        <v xml:space="preserve"> </v>
      </c>
      <c r="G64" s="288" t="str">
        <f>IF('Наука і міжн. д-ть'!G64=0," ",'Наука і міжн. д-ть'!G64)</f>
        <v xml:space="preserve"> </v>
      </c>
      <c r="H64" s="314" t="str">
        <f>IF('Наука і міжн. д-ть'!H64=0," ",'Наука і міжн. д-ть'!H64)</f>
        <v xml:space="preserve"> </v>
      </c>
      <c r="I64" s="288" t="str">
        <f>IF('Наука і міжн. д-ть'!I64=0," ",'Наука і міжн. д-ть'!I64)</f>
        <v>Давиденко Г.В.</v>
      </c>
      <c r="J64" s="314" t="str">
        <f>IF('Наука і міжн. д-ть'!J64=0," ",'Наука і міжн. д-ть'!J64)</f>
        <v xml:space="preserve"> </v>
      </c>
      <c r="K64" s="363" t="str">
        <f>IF('Наука і міжн. д-ть'!K64=0," ",'Наука і міжн. д-ть'!K64)</f>
        <v xml:space="preserve"> </v>
      </c>
    </row>
    <row r="65" spans="1:11" s="56" customFormat="1">
      <c r="A65" s="91" t="str">
        <f>IF('Наука і міжн. д-ть'!A65=0," ",'Наука і міжн. д-ть'!A65)</f>
        <v xml:space="preserve"> </v>
      </c>
      <c r="B65" s="81" t="str">
        <f>IF('Наука і міжн. д-ть'!B65=0," ",'Наука і міжн. д-ть'!B65)</f>
        <v>член</v>
      </c>
      <c r="C65" s="58" t="str">
        <f>IF('Наука і міжн. д-ть'!C65=0," ",'Наука і міжн. д-ть'!C65)</f>
        <v>50 балів у звітному періоді</v>
      </c>
      <c r="D65" s="371">
        <f>IF('Наука і міжн. д-ть'!D65=0," ",'Наука і міжн. д-ть'!D65)</f>
        <v>50</v>
      </c>
      <c r="E65" s="55" t="str">
        <f>IF('Наука і міжн. д-ть'!E65=0," ",'Наука і міжн. д-ть'!E65)</f>
        <v xml:space="preserve"> </v>
      </c>
      <c r="F65" s="149" t="str">
        <f>IF('Наука і міжн. д-ть'!F65=0," ",'Наука і міжн. д-ть'!F65)</f>
        <v xml:space="preserve"> </v>
      </c>
      <c r="G65" s="288" t="str">
        <f>IF('Наука і міжн. д-ть'!G65=0," ",'Наука і міжн. д-ть'!G65)</f>
        <v xml:space="preserve"> </v>
      </c>
      <c r="H65" s="314" t="str">
        <f>IF('Наука і міжн. д-ть'!H65=0," ",'Наука і міжн. д-ть'!H65)</f>
        <v xml:space="preserve"> </v>
      </c>
      <c r="I65" s="288" t="str">
        <f>IF('Наука і міжн. д-ть'!I65=0," ",'Наука і міжн. д-ть'!I65)</f>
        <v>Давиденко Г.В.</v>
      </c>
      <c r="J65" s="314" t="str">
        <f>IF('Наука і міжн. д-ть'!J65=0," ",'Наука і міжн. д-ть'!J65)</f>
        <v xml:space="preserve"> </v>
      </c>
      <c r="K65" s="363" t="str">
        <f>IF('Наука і міжн. д-ть'!K65=0," ",'Наука і міжн. д-ть'!K65)</f>
        <v xml:space="preserve"> </v>
      </c>
    </row>
    <row r="66" spans="1:11">
      <c r="A66" s="136" t="str">
        <f>IF('Наука і міжн. д-ть'!A66=0," ",'Наука і міжн. д-ть'!A66)</f>
        <v>1.25</v>
      </c>
      <c r="B66" s="218" t="str">
        <f>IF('Наука і міжн. д-ть'!B66=0," ",'Наука і міжн. д-ть'!B66)</f>
        <v>Участь у роботі Науково-експертної ради університету:</v>
      </c>
      <c r="C66" s="261" t="str">
        <f>IF('Наука і міжн. д-ть'!C66=0," ",'Наука і міжн. д-ть'!C66)</f>
        <v xml:space="preserve"> </v>
      </c>
      <c r="D66" s="261" t="str">
        <f>IF('Наука і міжн. д-ть'!D66=0," ",'Наука і міжн. д-ть'!D66)</f>
        <v xml:space="preserve"> </v>
      </c>
      <c r="E66" s="261" t="str">
        <f>IF('Наука і міжн. д-ть'!E66=0," ",'Наука і міжн. д-ть'!E66)</f>
        <v xml:space="preserve"> </v>
      </c>
      <c r="F66" s="261" t="str">
        <f>IF('Наука і міжн. д-ть'!F66=0," ",'Наука і міжн. д-ть'!F66)</f>
        <v xml:space="preserve"> </v>
      </c>
      <c r="G66" s="261" t="str">
        <f>IF('Наука і міжн. д-ть'!G66=0," ",'Наука і міжн. д-ть'!G66)</f>
        <v xml:space="preserve"> </v>
      </c>
      <c r="H66" s="261" t="str">
        <f>IF('Наука і міжн. д-ть'!H66=0," ",'Наука і міжн. д-ть'!H66)</f>
        <v xml:space="preserve"> </v>
      </c>
      <c r="I66" s="285" t="str">
        <f>IF('Наука і міжн. д-ть'!I66=0," ",'Наука і міжн. д-ть'!I66)</f>
        <v>Давиденко Г.В.</v>
      </c>
      <c r="J66" s="254" t="str">
        <f>IF('Наука і міжн. д-ть'!J66=0," ",'Наука і міжн. д-ть'!J66)</f>
        <v xml:space="preserve"> </v>
      </c>
      <c r="K66" s="361" t="str">
        <f>IF('Наука і міжн. д-ть'!K66=0," ",'Наука і міжн. д-ть'!K66)</f>
        <v xml:space="preserve"> </v>
      </c>
    </row>
    <row r="67" spans="1:11">
      <c r="A67" s="54" t="str">
        <f>IF('Наука і міжн. д-ть'!A67=0," ",'Наука і міжн. д-ть'!A67)</f>
        <v xml:space="preserve"> </v>
      </c>
      <c r="B67" s="75" t="str">
        <f>IF('Наука і міжн. д-ть'!B67=0," ",'Наука і міжн. д-ть'!B67)</f>
        <v>керівництво НЕР</v>
      </c>
      <c r="C67" s="54" t="str">
        <f>IF('Наука і міжн. д-ть'!C67=0," ",'Наука і міжн. д-ть'!C67)</f>
        <v>25 балів у звітному періоді</v>
      </c>
      <c r="D67" s="8">
        <f>IF('Наука і міжн. д-ть'!D67=0," ",'Наука і міжн. д-ть'!D67)</f>
        <v>25</v>
      </c>
      <c r="E67" s="49" t="str">
        <f>IF('Наука і міжн. д-ть'!E67=0," ",'Наука і міжн. д-ть'!E67)</f>
        <v xml:space="preserve"> </v>
      </c>
      <c r="F67" s="149" t="str">
        <f>IF('Наука і міжн. д-ть'!F67=0," ",'Наука і міжн. д-ть'!F67)</f>
        <v xml:space="preserve"> </v>
      </c>
      <c r="G67" s="48" t="str">
        <f>IF('Наука і міжн. д-ть'!G67=0," ",'Наука і міжн. д-ть'!G67)</f>
        <v xml:space="preserve"> </v>
      </c>
      <c r="H67" s="47" t="str">
        <f>IF('Наука і міжн. д-ть'!H67=0," ",'Наука і міжн. д-ть'!H67)</f>
        <v xml:space="preserve"> </v>
      </c>
      <c r="I67" s="48" t="str">
        <f>IF('Наука і міжн. д-ть'!I67=0," ",'Наука і міжн. д-ть'!I67)</f>
        <v>Давиденко Г.В.</v>
      </c>
      <c r="J67" s="47" t="str">
        <f>IF('Наука і міжн. д-ть'!J67=0," ",'Наука і міжн. д-ть'!J67)</f>
        <v xml:space="preserve"> </v>
      </c>
      <c r="K67" s="360" t="str">
        <f>IF('Наука і міжн. д-ть'!K67=0," ",'Наука і міжн. д-ть'!K67)</f>
        <v xml:space="preserve"> </v>
      </c>
    </row>
    <row r="68" spans="1:11">
      <c r="A68" s="54" t="str">
        <f>IF('Наука і міжн. д-ть'!A68=0," ",'Наука і міжн. д-ть'!A68)</f>
        <v xml:space="preserve"> </v>
      </c>
      <c r="B68" s="75" t="str">
        <f>IF('Наука і міжн. д-ть'!B68=0," ",'Наука і міжн. д-ть'!B68)</f>
        <v>виконання обов`язків секретаря НЕР</v>
      </c>
      <c r="C68" s="54" t="str">
        <f>IF('Наука і міжн. д-ть'!C68=0," ",'Наука і міжн. д-ть'!C68)</f>
        <v>20 балів у звітному періоді</v>
      </c>
      <c r="D68" s="8">
        <f>IF('Наука і міжн. д-ть'!D68=0," ",'Наука і міжн. д-ть'!D68)</f>
        <v>20</v>
      </c>
      <c r="E68" s="49" t="str">
        <f>IF('Наука і міжн. д-ть'!E68=0," ",'Наука і міжн. д-ть'!E68)</f>
        <v xml:space="preserve"> </v>
      </c>
      <c r="F68" s="149" t="str">
        <f>IF('Наука і міжн. д-ть'!F68=0," ",'Наука і міжн. д-ть'!F68)</f>
        <v xml:space="preserve"> </v>
      </c>
      <c r="G68" s="48" t="str">
        <f>IF('Наука і міжн. д-ть'!G68=0," ",'Наука і міжн. д-ть'!G68)</f>
        <v xml:space="preserve"> </v>
      </c>
      <c r="H68" s="47" t="str">
        <f>IF('Наука і міжн. д-ть'!H68=0," ",'Наука і міжн. д-ть'!H68)</f>
        <v xml:space="preserve"> </v>
      </c>
      <c r="I68" s="48" t="str">
        <f>IF('Наука і міжн. д-ть'!I68=0," ",'Наука і міжн. д-ть'!I68)</f>
        <v>Давиденко Г.В.</v>
      </c>
      <c r="J68" s="47" t="str">
        <f>IF('Наука і міжн. д-ть'!J68=0," ",'Наука і міжн. д-ть'!J68)</f>
        <v xml:space="preserve"> </v>
      </c>
      <c r="K68" s="360" t="str">
        <f>IF('Наука і міжн. д-ть'!K68=0," ",'Наука і міжн. д-ть'!K68)</f>
        <v xml:space="preserve"> </v>
      </c>
    </row>
    <row r="69" spans="1:11" s="56" customFormat="1" ht="31.5">
      <c r="A69" s="91" t="str">
        <f>IF('Наука і міжн. д-ть'!A69=0," ",'Наука і міжн. д-ть'!A69)</f>
        <v xml:space="preserve"> </v>
      </c>
      <c r="B69" s="82" t="str">
        <f>IF('Наука і міжн. д-ть'!B69=0," ",'Наука і міжн. д-ть'!B69)</f>
        <v xml:space="preserve"> членство у НЕР (за умови мінімум однієї доповіді протягом року або виконання інших доручень)</v>
      </c>
      <c r="C69" s="91" t="str">
        <f>IF('Наука і міжн. д-ть'!C69=0," ",'Наука і міжн. д-ть'!C69)</f>
        <v>10 балів у звітному періоді</v>
      </c>
      <c r="D69" s="167">
        <f>IF('Наука і міжн. д-ть'!D69=0," ",'Наука і міжн. д-ть'!D69)</f>
        <v>10</v>
      </c>
      <c r="E69" s="55" t="str">
        <f>IF('Наука і міжн. д-ть'!E69=0," ",'Наука і міжн. д-ть'!E69)</f>
        <v xml:space="preserve"> </v>
      </c>
      <c r="F69" s="149" t="str">
        <f>IF('Наука і міжн. д-ть'!F69=0," ",'Наука і міжн. д-ть'!F69)</f>
        <v xml:space="preserve"> </v>
      </c>
      <c r="G69" s="288" t="str">
        <f>IF('Наука і міжн. д-ть'!G69=0," ",'Наука і міжн. д-ть'!G69)</f>
        <v xml:space="preserve"> </v>
      </c>
      <c r="H69" s="314" t="str">
        <f>IF('Наука і міжн. д-ть'!H69=0," ",'Наука і міжн. д-ть'!H69)</f>
        <v xml:space="preserve"> </v>
      </c>
      <c r="I69" s="288" t="str">
        <f>IF('Наука і міжн. д-ть'!I69=0," ",'Наука і міжн. д-ть'!I69)</f>
        <v>Давиденко Г.В.</v>
      </c>
      <c r="J69" s="314" t="str">
        <f>IF('Наука і міжн. д-ть'!J69=0," ",'Наука і міжн. д-ть'!J69)</f>
        <v xml:space="preserve"> </v>
      </c>
      <c r="K69" s="363" t="str">
        <f>IF('Наука і міжн. д-ть'!K69=0," ",'Наука і міжн. д-ть'!K69)</f>
        <v xml:space="preserve"> </v>
      </c>
    </row>
    <row r="70" spans="1:11">
      <c r="A70" s="136" t="str">
        <f>IF('Наука і міжн. д-ть'!A70=0," ",'Наука і міжн. д-ть'!A70)</f>
        <v>1.26</v>
      </c>
      <c r="B70" s="218" t="str">
        <f>IF('Наука і міжн. д-ть'!B70=0," ",'Наука і міжн. д-ть'!B70)</f>
        <v>Робота над науково-дослідною темою, яка зареєстрована в УкрНТЕІ</v>
      </c>
      <c r="C70" s="261" t="str">
        <f>IF('Наука і міжн. д-ть'!C70=0," ",'Наука і міжн. д-ть'!C70)</f>
        <v xml:space="preserve"> </v>
      </c>
      <c r="D70" s="261" t="str">
        <f>IF('Наука і міжн. д-ть'!D70=0," ",'Наука і міжн. д-ть'!D70)</f>
        <v xml:space="preserve"> </v>
      </c>
      <c r="E70" s="261" t="str">
        <f>IF('Наука і міжн. д-ть'!E70=0," ",'Наука і міжн. д-ть'!E70)</f>
        <v xml:space="preserve"> </v>
      </c>
      <c r="F70" s="261" t="str">
        <f>IF('Наука і міжн. д-ть'!F70=0," ",'Наука і міжн. д-ть'!F70)</f>
        <v xml:space="preserve"> </v>
      </c>
      <c r="G70" s="261" t="str">
        <f>IF('Наука і міжн. д-ть'!G70=0," ",'Наука і міжн. д-ть'!G70)</f>
        <v xml:space="preserve"> </v>
      </c>
      <c r="H70" s="261" t="str">
        <f>IF('Наука і міжн. д-ть'!H70=0," ",'Наука і міжн. д-ть'!H70)</f>
        <v xml:space="preserve"> </v>
      </c>
      <c r="I70" s="285" t="str">
        <f>IF('Наука і міжн. д-ть'!I70=0," ",'Наука і міжн. д-ть'!I70)</f>
        <v>Давиденко Г.В.</v>
      </c>
      <c r="J70" s="254" t="str">
        <f>IF('Наука і міжн. д-ть'!J70=0," ",'Наука і міжн. д-ть'!J70)</f>
        <v xml:space="preserve"> </v>
      </c>
      <c r="K70" s="361" t="str">
        <f>IF('Наука і міжн. д-ть'!K70=0," ",'Наука і міжн. д-ть'!K70)</f>
        <v xml:space="preserve"> </v>
      </c>
    </row>
    <row r="71" spans="1:11">
      <c r="A71" s="54" t="str">
        <f>IF('Наука і міжн. д-ть'!A71=0," ",'Наука і міжн. д-ть'!A71)</f>
        <v xml:space="preserve"> </v>
      </c>
      <c r="B71" s="75" t="str">
        <f>IF('Наука і міжн. д-ть'!B71=0," ",'Наука і міжн. д-ть'!B71)</f>
        <v>керівництво науково-дослідною темою</v>
      </c>
      <c r="C71" s="276" t="str">
        <f>IF('Наука і міжн. д-ть'!C71=0," ",'Наука і міжн. д-ть'!C71)</f>
        <v>50 балів у звітному періоді</v>
      </c>
      <c r="D71" s="8">
        <f>IF('Наука і міжн. д-ть'!D71=0," ",'Наука і міжн. д-ть'!D71)</f>
        <v>30</v>
      </c>
      <c r="E71" s="49" t="str">
        <f>IF('Наука і міжн. д-ть'!E71=0," ",'Наука і міжн. д-ть'!E71)</f>
        <v xml:space="preserve"> </v>
      </c>
      <c r="F71" s="149" t="str">
        <f>IF('Наука і міжн. д-ть'!F71=0," ",'Наука і міжн. д-ть'!F71)</f>
        <v xml:space="preserve"> </v>
      </c>
      <c r="G71" s="48" t="str">
        <f>IF('Наука і міжн. д-ть'!G71=0," ",'Наука і міжн. д-ть'!G71)</f>
        <v xml:space="preserve"> </v>
      </c>
      <c r="H71" s="47" t="str">
        <f>IF('Наука і міжн. д-ть'!H71=0," ",'Наука і міжн. д-ть'!H71)</f>
        <v xml:space="preserve"> </v>
      </c>
      <c r="I71" s="48" t="str">
        <f>IF('Наука і міжн. д-ть'!I71=0," ",'Наука і міжн. д-ть'!I71)</f>
        <v>Давиденко Г.В.</v>
      </c>
      <c r="J71" s="47" t="str">
        <f>IF('Наука і міжн. д-ть'!J71=0," ",'Наука і міжн. д-ть'!J71)</f>
        <v xml:space="preserve"> </v>
      </c>
      <c r="K71" s="360" t="str">
        <f>IF('Наука і міжн. д-ть'!K71=0," ",'Наука і міжн. д-ть'!K71)</f>
        <v xml:space="preserve"> </v>
      </c>
    </row>
    <row r="72" spans="1:11">
      <c r="A72" s="54" t="str">
        <f>IF('Наука і міжн. д-ть'!A72=0," ",'Наука і міжн. д-ть'!A72)</f>
        <v xml:space="preserve"> </v>
      </c>
      <c r="B72" s="75" t="str">
        <f>IF('Наука і міжн. д-ть'!B72=0," ",'Наука і міжн. д-ть'!B72)</f>
        <v>виконання науково-дослідної теми</v>
      </c>
      <c r="C72" s="54" t="str">
        <f>IF('Наука і міжн. д-ть'!C72=0," ",'Наука і міжн. д-ть'!C72)</f>
        <v>25 балів у звітному періоді</v>
      </c>
      <c r="D72" s="8">
        <f>IF('Наука і міжн. д-ть'!D72=0," ",'Наука і міжн. д-ть'!D72)</f>
        <v>25</v>
      </c>
      <c r="E72" s="49" t="str">
        <f>IF('Наука і міжн. д-ть'!E72=0," ",'Наука і міжн. д-ть'!E72)</f>
        <v xml:space="preserve"> </v>
      </c>
      <c r="F72" s="149" t="str">
        <f>IF('Наука і міжн. д-ть'!F72=0," ",'Наука і міжн. д-ть'!F72)</f>
        <v xml:space="preserve"> </v>
      </c>
      <c r="G72" s="48" t="str">
        <f>IF('Наука і міжн. д-ть'!G72=0," ",'Наука і міжн. д-ть'!G72)</f>
        <v xml:space="preserve"> </v>
      </c>
      <c r="H72" s="47" t="str">
        <f>IF('Наука і міжн. д-ть'!H72=0," ",'Наука і міжн. д-ть'!H72)</f>
        <v xml:space="preserve"> </v>
      </c>
      <c r="I72" s="48" t="str">
        <f>IF('Наука і міжн. д-ть'!I72=0," ",'Наука і міжн. д-ть'!I72)</f>
        <v>Давиденко Г.В.</v>
      </c>
      <c r="J72" s="47" t="str">
        <f>IF('Наука і міжн. д-ть'!J72=0," ",'Наука і міжн. д-ть'!J72)</f>
        <v xml:space="preserve"> </v>
      </c>
      <c r="K72" s="360" t="str">
        <f>IF('Наука і міжн. д-ть'!K72=0," ",'Наука і міжн. д-ть'!K72)</f>
        <v xml:space="preserve"> </v>
      </c>
    </row>
    <row r="73" spans="1:11" s="53" customFormat="1">
      <c r="A73" s="412" t="str">
        <f>IF('Наука і міжн. д-ть'!A73=0," ",'Наука і міжн. д-ть'!A73)</f>
        <v xml:space="preserve"> </v>
      </c>
      <c r="B73" s="420" t="str">
        <f>IF('Наука і міжн. д-ть'!B73=0," ",'Наука і міжн. д-ть'!B73)</f>
        <v>відповідальний за подання звітних документів</v>
      </c>
      <c r="C73" s="408" t="str">
        <f>IF('Наука і міжн. д-ть'!C73=0," ",'Наука і міжн. д-ть'!C73)</f>
        <v>25 балів у звітному періоді</v>
      </c>
      <c r="D73" s="414" t="str">
        <f>IF('Наука і міжн. д-ть'!D73=0," ",'Наука і міжн. д-ть'!D73)</f>
        <v xml:space="preserve"> </v>
      </c>
      <c r="E73" s="415" t="str">
        <f>IF('Наука і міжн. д-ть'!E73=0," ",'Наука і міжн. д-ть'!E73)</f>
        <v xml:space="preserve"> </v>
      </c>
      <c r="F73" s="408" t="str">
        <f>IF('Наука і міжн. д-ть'!F73=0," ",'Наука і міжн. д-ть'!F73)</f>
        <v xml:space="preserve"> </v>
      </c>
      <c r="G73" s="416" t="str">
        <f>IF('Наука і міжн. д-ть'!G73=0," ",'Наука і міжн. д-ть'!G73)</f>
        <v xml:space="preserve"> </v>
      </c>
      <c r="H73" s="417" t="str">
        <f>IF('Наука і міжн. д-ть'!H73=0," ",'Наука і міжн. д-ть'!H73)</f>
        <v xml:space="preserve"> </v>
      </c>
      <c r="I73" s="416" t="str">
        <f>IF('Наука і міжн. д-ть'!I73=0," ",'Наука і міжн. д-ть'!I73)</f>
        <v>Давиденко Г.В.</v>
      </c>
      <c r="J73" s="417" t="str">
        <f>IF('Наука і міжн. д-ть'!J73=0," ",'Наука і міжн. д-ть'!J73)</f>
        <v xml:space="preserve"> </v>
      </c>
      <c r="K73" s="418" t="str">
        <f>IF('Наука і міжн. д-ть'!K73=0," ",'Наука і міжн. д-ть'!K73)</f>
        <v xml:space="preserve"> </v>
      </c>
    </row>
    <row r="74" spans="1:11" ht="31.5">
      <c r="A74" s="136" t="str">
        <f>IF('Наука і міжн. д-ть'!A74=0," ",'Наука і міжн. д-ть'!A74)</f>
        <v>1.27</v>
      </c>
      <c r="B74" s="218" t="str">
        <f>IF('Наука і міжн. д-ть'!B74=0," ",'Наука і міжн. д-ть'!B74)</f>
        <v>Участь у роботі консультативних (дорадчих) органів з питань освіти та науки</v>
      </c>
      <c r="C74" s="390" t="str">
        <f>IF('Наука і міжн. д-ть'!C74=0," ",'Наука і міжн. д-ть'!C74)</f>
        <v xml:space="preserve"> </v>
      </c>
      <c r="D74" s="255" t="str">
        <f>IF('Наука і міжн. д-ть'!D74=0," ",'Наука і міжн. д-ть'!D74)</f>
        <v xml:space="preserve"> </v>
      </c>
      <c r="E74" s="220" t="str">
        <f>IF('Наука і міжн. д-ть'!E74=0," ",'Наука і міжн. д-ть'!E74)</f>
        <v xml:space="preserve"> </v>
      </c>
      <c r="F74" s="221" t="str">
        <f>IF('Наука і міжн. д-ть'!F74=0," ",'Наука і міжн. д-ть'!F74)</f>
        <v xml:space="preserve"> </v>
      </c>
      <c r="G74" s="285" t="str">
        <f>IF('Наука і міжн. д-ть'!G74=0," ",'Наука і міжн. д-ть'!G74)</f>
        <v xml:space="preserve"> </v>
      </c>
      <c r="H74" s="254" t="str">
        <f>IF('Наука і міжн. д-ть'!H74=0," ",'Наука і міжн. д-ть'!H74)</f>
        <v xml:space="preserve"> </v>
      </c>
      <c r="I74" s="285" t="str">
        <f>IF('Наука і міжн. д-ть'!I74=0," ",'Наука і міжн. д-ть'!I74)</f>
        <v>Давиденко Г.В.</v>
      </c>
      <c r="J74" s="254" t="str">
        <f>IF('Наука і міжн. д-ть'!J74=0," ",'Наука і міжн. д-ть'!J74)</f>
        <v xml:space="preserve"> </v>
      </c>
      <c r="K74" s="361" t="str">
        <f>IF('Наука і міжн. д-ть'!K74=0," ",'Наука і міжн. д-ть'!K74)</f>
        <v xml:space="preserve"> </v>
      </c>
    </row>
    <row r="75" spans="1:11">
      <c r="A75" s="54" t="str">
        <f>IF('Наука і міжн. д-ть'!A75=0," ",'Наука і міжн. д-ть'!A75)</f>
        <v xml:space="preserve"> </v>
      </c>
      <c r="B75" s="75" t="str">
        <f>IF('Наука і міжн. д-ть'!B75=0," ",'Наука і міжн. д-ть'!B75)</f>
        <v xml:space="preserve">центральної влади </v>
      </c>
      <c r="C75" s="54" t="str">
        <f>IF('Наука і міжн. д-ть'!C75=0," ",'Наука і міжн. д-ть'!C75)</f>
        <v>75 балів у звітному періоді</v>
      </c>
      <c r="D75" s="8">
        <f>IF('Наука і міжн. д-ть'!D75=0," ",'Наука і міжн. д-ть'!D75)</f>
        <v>75</v>
      </c>
      <c r="E75" s="49" t="str">
        <f>IF('Наука і міжн. д-ть'!E75=0," ",'Наука і міжн. д-ть'!E75)</f>
        <v xml:space="preserve"> </v>
      </c>
      <c r="F75" s="149" t="str">
        <f>IF('Наука і міжн. д-ть'!F75=0," ",'Наука і міжн. д-ть'!F75)</f>
        <v xml:space="preserve"> </v>
      </c>
      <c r="G75" s="48" t="str">
        <f>IF('Наука і міжн. д-ть'!G75=0," ",'Наука і міжн. д-ть'!G75)</f>
        <v xml:space="preserve"> </v>
      </c>
      <c r="H75" s="47" t="str">
        <f>IF('Наука і міжн. д-ть'!H75=0," ",'Наука і міжн. д-ть'!H75)</f>
        <v xml:space="preserve"> </v>
      </c>
      <c r="I75" s="48" t="str">
        <f>IF('Наука і міжн. д-ть'!I75=0," ",'Наука і міжн. д-ть'!I75)</f>
        <v>Давиденко Г.В.</v>
      </c>
      <c r="J75" s="47" t="str">
        <f>IF('Наука і міжн. д-ть'!J75=0," ",'Наука і міжн. д-ть'!J75)</f>
        <v xml:space="preserve"> </v>
      </c>
      <c r="K75" s="360" t="str">
        <f>IF('Наука і міжн. д-ть'!K75=0," ",'Наука і міжн. д-ть'!K75)</f>
        <v xml:space="preserve"> </v>
      </c>
    </row>
    <row r="76" spans="1:11">
      <c r="A76" s="54" t="str">
        <f>IF('Наука і міжн. д-ть'!A76=0," ",'Наука і міжн. д-ть'!A76)</f>
        <v xml:space="preserve"> </v>
      </c>
      <c r="B76" s="75" t="str">
        <f>IF('Наука і міжн. д-ть'!B76=0," ",'Наука і міжн. д-ть'!B76)</f>
        <v>місцевої влади</v>
      </c>
      <c r="C76" s="54" t="str">
        <f>IF('Наука і міжн. д-ть'!C76=0," ",'Наука і міжн. д-ть'!C76)</f>
        <v>50 балів у звітному періоді</v>
      </c>
      <c r="D76" s="8">
        <f>IF('Наука і міжн. д-ть'!D76=0," ",'Наука і міжн. д-ть'!D76)</f>
        <v>50</v>
      </c>
      <c r="E76" s="49" t="str">
        <f>IF('Наука і міжн. д-ть'!E76=0," ",'Наука і міжн. д-ть'!E76)</f>
        <v xml:space="preserve"> </v>
      </c>
      <c r="F76" s="149" t="str">
        <f>IF('Наука і міжн. д-ть'!F76=0," ",'Наука і міжн. д-ть'!F76)</f>
        <v xml:space="preserve"> </v>
      </c>
      <c r="G76" s="48" t="str">
        <f>IF('Наука і міжн. д-ть'!G76=0," ",'Наука і міжн. д-ть'!G76)</f>
        <v xml:space="preserve"> </v>
      </c>
      <c r="H76" s="47" t="str">
        <f>IF('Наука і міжн. д-ть'!H76=0," ",'Наука і міжн. д-ть'!H76)</f>
        <v xml:space="preserve"> </v>
      </c>
      <c r="I76" s="48" t="str">
        <f>IF('Наука і міжн. д-ть'!I76=0," ",'Наука і міжн. д-ть'!I76)</f>
        <v>Давиденко Г.В.</v>
      </c>
      <c r="J76" s="47" t="str">
        <f>IF('Наука і міжн. д-ть'!J76=0," ",'Наука і міжн. д-ть'!J76)</f>
        <v xml:space="preserve"> </v>
      </c>
      <c r="K76" s="360" t="str">
        <f>IF('Наука і міжн. д-ть'!K76=0," ",'Наука і міжн. д-ть'!K76)</f>
        <v xml:space="preserve"> </v>
      </c>
    </row>
    <row r="77" spans="1:11" s="56" customFormat="1" ht="78.75">
      <c r="A77" s="136" t="str">
        <f>IF('Наука і міжн. д-ть'!A77=0," ",'Наука і міжн. д-ть'!A77)</f>
        <v>1.28</v>
      </c>
      <c r="B77" s="224" t="str">
        <f>IF('Наука і міжн. д-ть'!B77=0," ",'Наука і міжн. д-ть'!B77)</f>
        <v>Робота на Міжнародній студентській олімпіаді/Всеукраїнській студентській олімпіаді/Всеукраїнському конкурсі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у складі</v>
      </c>
      <c r="C77" s="261" t="str">
        <f>IF('Наука і міжн. д-ть'!C77=0," ",'Наука і міжн. д-ть'!C77)</f>
        <v xml:space="preserve"> </v>
      </c>
      <c r="D77" s="261" t="str">
        <f>IF('Наука і міжн. д-ть'!D77=0," ",'Наука і міжн. д-ть'!D77)</f>
        <v xml:space="preserve"> </v>
      </c>
      <c r="E77" s="261" t="str">
        <f>IF('Наука і міжн. д-ть'!E77=0," ",'Наука і міжн. д-ть'!E77)</f>
        <v xml:space="preserve"> </v>
      </c>
      <c r="F77" s="261" t="str">
        <f>IF('Наука і міжн. д-ть'!F77=0," ",'Наука і міжн. д-ть'!F77)</f>
        <v xml:space="preserve"> </v>
      </c>
      <c r="G77" s="261" t="str">
        <f>IF('Наука і міжн. д-ть'!G77=0," ",'Наука і міжн. д-ть'!G77)</f>
        <v xml:space="preserve"> </v>
      </c>
      <c r="H77" s="261" t="str">
        <f>IF('Наука і міжн. д-ть'!H77=0," ",'Наука і міжн. д-ть'!H77)</f>
        <v xml:space="preserve"> </v>
      </c>
      <c r="I77" s="285" t="str">
        <f>IF('Наука і міжн. д-ть'!I77=0," ",'Наука і міжн. д-ть'!I77)</f>
        <v>Давиденко Г.В.</v>
      </c>
      <c r="J77" s="254" t="str">
        <f>IF('Наука і міжн. д-ть'!J77=0," ",'Наука і міжн. д-ть'!J77)</f>
        <v xml:space="preserve"> </v>
      </c>
      <c r="K77" s="361" t="str">
        <f>IF('Наука і міжн. д-ть'!K77=0," ",'Наука і міжн. д-ть'!K77)</f>
        <v xml:space="preserve"> </v>
      </c>
    </row>
    <row r="78" spans="1:11">
      <c r="A78" s="54" t="str">
        <f>IF('Наука і міжн. д-ть'!A78=0," ",'Наука і міжн. д-ть'!A78)</f>
        <v xml:space="preserve"> </v>
      </c>
      <c r="B78" s="74" t="str">
        <f>IF('Наука і міжн. д-ть'!B78=0," ",'Наука і міжн. д-ть'!B78)</f>
        <v>організаційного комітету</v>
      </c>
      <c r="C78" s="54" t="str">
        <f>IF('Наука і міжн. д-ть'!C78=0," ",'Наука і міжн. д-ть'!C78)</f>
        <v>35 балів у звітному періоді</v>
      </c>
      <c r="D78" s="8">
        <f>IF('Наука і міжн. д-ть'!D78=0," ",'Наука і міжн. д-ть'!D78)</f>
        <v>35</v>
      </c>
      <c r="E78" s="49" t="str">
        <f>IF('Наука і міжн. д-ть'!E78=0," ",'Наука і міжн. д-ть'!E78)</f>
        <v xml:space="preserve"> </v>
      </c>
      <c r="F78" s="149" t="str">
        <f>IF('Наука і міжн. д-ть'!F78=0," ",'Наука і міжн. д-ть'!F78)</f>
        <v xml:space="preserve"> </v>
      </c>
      <c r="G78" s="48" t="str">
        <f>IF('Наука і міжн. д-ть'!G78=0," ",'Наука і міжн. д-ть'!G78)</f>
        <v xml:space="preserve"> </v>
      </c>
      <c r="H78" s="47" t="str">
        <f>IF('Наука і міжн. д-ть'!H78=0," ",'Наука і міжн. д-ть'!H78)</f>
        <v xml:space="preserve"> </v>
      </c>
      <c r="I78" s="48" t="str">
        <f>IF('Наука і міжн. д-ть'!I78=0," ",'Наука і міжн. д-ть'!I78)</f>
        <v>Давиденко Г.В.</v>
      </c>
      <c r="J78" s="47" t="str">
        <f>IF('Наука і міжн. д-ть'!J78=0," ",'Наука і міжн. д-ть'!J78)</f>
        <v xml:space="preserve"> </v>
      </c>
      <c r="K78" s="360" t="str">
        <f>IF('Наука і міжн. д-ть'!K78=0," ",'Наука і міжн. д-ть'!K78)</f>
        <v xml:space="preserve"> </v>
      </c>
    </row>
    <row r="79" spans="1:11" s="53" customFormat="1">
      <c r="A79" s="89" t="str">
        <f>IF('Наука і міжн. д-ть'!A79=0," ",'Наука і міжн. д-ть'!A79)</f>
        <v xml:space="preserve"> </v>
      </c>
      <c r="B79" s="348" t="str">
        <f>IF('Наука і міжн. д-ть'!B79=0," ",'Наука і міжн. д-ть'!B79)</f>
        <v>журі</v>
      </c>
      <c r="C79" s="89" t="str">
        <f>IF('Наука і міжн. д-ть'!C79=0," ",'Наука і міжн. д-ть'!C79)</f>
        <v>25 балів у звітному періоді</v>
      </c>
      <c r="D79" s="382">
        <f>IF('Наука і міжн. д-ть'!D79=0," ",'Наука і міжн. д-ть'!D79)</f>
        <v>25</v>
      </c>
      <c r="E79" s="51" t="str">
        <f>IF('Наука і міжн. д-ть'!E79=0," ",'Наука і міжн. д-ть'!E79)</f>
        <v xml:space="preserve"> </v>
      </c>
      <c r="F79" s="276" t="str">
        <f>IF('Наука і міжн. д-ть'!F79=0," ",'Наука і міжн. д-ть'!F79)</f>
        <v xml:space="preserve"> </v>
      </c>
      <c r="G79" s="286" t="str">
        <f>IF('Наука і міжн. д-ть'!G79=0," ",'Наука і міжн. д-ть'!G79)</f>
        <v xml:space="preserve"> </v>
      </c>
      <c r="H79" s="52" t="str">
        <f>IF('Наука і міжн. д-ть'!H79=0," ",'Наука і міжн. д-ть'!H79)</f>
        <v xml:space="preserve"> </v>
      </c>
      <c r="I79" s="286" t="str">
        <f>IF('Наука і міжн. д-ть'!I79=0," ",'Наука і міжн. д-ть'!I79)</f>
        <v>Давиденко Г.В.</v>
      </c>
      <c r="J79" s="52" t="str">
        <f>IF('Наука і міжн. д-ть'!J79=0," ",'Наука і міжн. д-ть'!J79)</f>
        <v xml:space="preserve"> </v>
      </c>
      <c r="K79" s="362" t="str">
        <f>IF('Наука і міжн. д-ть'!K79=0," ",'Наука і міжн. д-ть'!K79)</f>
        <v xml:space="preserve"> </v>
      </c>
    </row>
    <row r="80" spans="1:11">
      <c r="A80" s="54" t="str">
        <f>IF('Наука і міжн. д-ть'!A80=0," ",'Наука і міжн. д-ть'!A80)</f>
        <v xml:space="preserve"> </v>
      </c>
      <c r="B80" s="74" t="str">
        <f>IF('Наука і міжн. д-ть'!B80=0," ",'Наука і міжн. д-ть'!B80)</f>
        <v>апеляційної комісії</v>
      </c>
      <c r="C80" s="54" t="str">
        <f>IF('Наука і міжн. д-ть'!C80=0," ",'Наука і міжн. д-ть'!C80)</f>
        <v>25 балів у звітному періоді</v>
      </c>
      <c r="D80" s="8">
        <f>IF('Наука і міжн. д-ть'!D80=0," ",'Наука і міжн. д-ть'!D80)</f>
        <v>25</v>
      </c>
      <c r="E80" s="49" t="str">
        <f>IF('Наука і міжн. д-ть'!E80=0," ",'Наука і міжн. д-ть'!E80)</f>
        <v xml:space="preserve"> </v>
      </c>
      <c r="F80" s="149" t="str">
        <f>IF('Наука і міжн. д-ть'!F80=0," ",'Наука і міжн. д-ть'!F80)</f>
        <v xml:space="preserve"> </v>
      </c>
      <c r="G80" s="48" t="str">
        <f>IF('Наука і міжн. д-ть'!G80=0," ",'Наука і міжн. д-ть'!G80)</f>
        <v xml:space="preserve"> </v>
      </c>
      <c r="H80" s="47" t="str">
        <f>IF('Наука і міжн. д-ть'!H80=0," ",'Наука і міжн. д-ть'!H80)</f>
        <v xml:space="preserve"> </v>
      </c>
      <c r="I80" s="48" t="str">
        <f>IF('Наука і міжн. д-ть'!I80=0," ",'Наука і міжн. д-ть'!I80)</f>
        <v>Давиденко Г.В.</v>
      </c>
      <c r="J80" s="47" t="str">
        <f>IF('Наука і міжн. д-ть'!J80=0," ",'Наука і міжн. д-ть'!J80)</f>
        <v xml:space="preserve"> </v>
      </c>
      <c r="K80" s="360" t="str">
        <f>IF('Наука і міжн. д-ть'!K80=0," ",'Наука і міжн. д-ть'!K80)</f>
        <v xml:space="preserve"> </v>
      </c>
    </row>
    <row r="81" spans="1:11" s="53" customFormat="1">
      <c r="A81" s="412" t="str">
        <f>IF('Наука і міжн. д-ть'!A81=0," ",'Наука і міжн. д-ть'!A81)</f>
        <v xml:space="preserve"> </v>
      </c>
      <c r="B81" s="413" t="str">
        <f>IF('Наука і міжн. д-ть'!B81=0," ",'Наука і міжн. д-ть'!B81)</f>
        <v>рецензент</v>
      </c>
      <c r="C81" s="408" t="str">
        <f>IF('Наука і міжн. д-ть'!C81=0," ",'Наука і міжн. д-ть'!C81)</f>
        <v>5 балів за кожну роботу</v>
      </c>
      <c r="D81" s="414">
        <f>IF('Наука і міжн. д-ть'!D81=0," ",'Наука і міжн. д-ть'!D81)</f>
        <v>5</v>
      </c>
      <c r="E81" s="415" t="str">
        <f>IF('Наука і міжн. д-ть'!E81=0," ",'Наука і міжн. д-ть'!E81)</f>
        <v xml:space="preserve"> </v>
      </c>
      <c r="F81" s="408" t="str">
        <f>IF('Наука і міжн. д-ть'!F81=0," ",'Наука і міжн. д-ть'!F81)</f>
        <v xml:space="preserve"> </v>
      </c>
      <c r="G81" s="416" t="str">
        <f>IF('Наука і міжн. д-ть'!G81=0," ",'Наука і міжн. д-ть'!G81)</f>
        <v xml:space="preserve"> </v>
      </c>
      <c r="H81" s="417" t="str">
        <f>IF('Наука і міжн. д-ть'!H81=0," ",'Наука і міжн. д-ть'!H81)</f>
        <v xml:space="preserve"> </v>
      </c>
      <c r="I81" s="430" t="str">
        <f>IF('Наука і міжн. д-ть'!I81=0," ",'Наука і міжн. д-ть'!I81)</f>
        <v xml:space="preserve"> </v>
      </c>
      <c r="J81" s="417" t="str">
        <f>IF('Наука і міжн. д-ть'!J81=0," ",'Наука і міжн. д-ть'!J81)</f>
        <v xml:space="preserve"> </v>
      </c>
      <c r="K81" s="418" t="str">
        <f>IF('Наука і міжн. д-ть'!K81=0," ",'Наука і міжн. д-ть'!K81)</f>
        <v xml:space="preserve"> </v>
      </c>
    </row>
    <row r="82" spans="1:11" ht="47.25">
      <c r="A82" s="136" t="str">
        <f>IF('Наука і міжн. д-ть'!A82=0," ",'Наука і міжн. д-ть'!A82)</f>
        <v>1.29</v>
      </c>
      <c r="B82" s="224" t="str">
        <f>IF('Наука і міжн. д-ть'!B82=0," ",'Наука і міжн. д-ть'!B82)</f>
        <v>Виконання функцій у науковому виданні Університету "Україна", що входить із ненульовим коефіцієнтом впливовості до наукометричних баз Scopus, Web of Science, інших наукометричних баз, визнаних МОН</v>
      </c>
      <c r="C82" s="261" t="str">
        <f>IF('Наука і міжн. д-ть'!C82=0," ",'Наука і міжн. д-ть'!C82)</f>
        <v xml:space="preserve"> </v>
      </c>
      <c r="D82" s="261" t="str">
        <f>IF('Наука і міжн. д-ть'!D82=0," ",'Наука і міжн. д-ть'!D82)</f>
        <v xml:space="preserve"> </v>
      </c>
      <c r="E82" s="261" t="str">
        <f>IF('Наука і міжн. д-ть'!E82=0," ",'Наука і міжн. д-ть'!E82)</f>
        <v xml:space="preserve"> </v>
      </c>
      <c r="F82" s="261" t="str">
        <f>IF('Наука і міжн. д-ть'!F82=0," ",'Наука і міжн. д-ть'!F82)</f>
        <v xml:space="preserve"> </v>
      </c>
      <c r="G82" s="261" t="str">
        <f>IF('Наука і міжн. д-ть'!G82=0," ",'Наука і міжн. д-ть'!G82)</f>
        <v xml:space="preserve"> </v>
      </c>
      <c r="H82" s="261" t="str">
        <f>IF('Наука і міжн. д-ть'!H82=0," ",'Наука і міжн. д-ть'!H82)</f>
        <v xml:space="preserve"> </v>
      </c>
      <c r="I82" s="285" t="str">
        <f>IF('Наука і міжн. д-ть'!I82=0," ",'Наука і міжн. д-ть'!I82)</f>
        <v>Давиденко Г.В.</v>
      </c>
      <c r="J82" s="254" t="str">
        <f>IF('Наука і міжн. д-ть'!J82=0," ",'Наука і міжн. д-ть'!J82)</f>
        <v xml:space="preserve"> </v>
      </c>
      <c r="K82" s="361" t="str">
        <f>IF('Наука і міжн. д-ть'!K82=0," ",'Наука і міжн. д-ть'!K82)</f>
        <v xml:space="preserve"> </v>
      </c>
    </row>
    <row r="83" spans="1:11">
      <c r="A83" s="54" t="str">
        <f>IF('Наука і міжн. д-ть'!A83=0," ",'Наука і міжн. д-ть'!A83)</f>
        <v xml:space="preserve"> </v>
      </c>
      <c r="B83" s="372" t="str">
        <f>IF('Наука і міжн. д-ть'!B83=0," ",'Наука і міжн. д-ть'!B83)</f>
        <v>головного редактора</v>
      </c>
      <c r="C83" s="58" t="str">
        <f>IF('Наука і міжн. д-ть'!C83=0," ",'Наука і міжн. д-ть'!C83)</f>
        <v>150 балів у звітному періоді</v>
      </c>
      <c r="D83" s="371">
        <f>IF('Наука і міжн. д-ть'!D83=0," ",'Наука і міжн. д-ть'!D83)</f>
        <v>150</v>
      </c>
      <c r="E83" s="49" t="str">
        <f>IF('Наука і міжн. д-ть'!E83=0," ",'Наука і міжн. д-ть'!E83)</f>
        <v xml:space="preserve"> </v>
      </c>
      <c r="F83" s="149" t="str">
        <f>IF('Наука і міжн. д-ть'!F83=0," ",'Наука і міжн. д-ть'!F83)</f>
        <v xml:space="preserve"> </v>
      </c>
      <c r="G83" s="48" t="str">
        <f>IF('Наука і міжн. д-ть'!G83=0," ",'Наука і міжн. д-ть'!G83)</f>
        <v xml:space="preserve"> </v>
      </c>
      <c r="H83" s="47" t="str">
        <f>IF('Наука і міжн. д-ть'!H83=0," ",'Наука і міжн. д-ть'!H83)</f>
        <v xml:space="preserve"> </v>
      </c>
      <c r="I83" s="48" t="str">
        <f>IF('Наука і міжн. д-ть'!I83=0," ",'Наука і міжн. д-ть'!I83)</f>
        <v>Давиденко Г.В.</v>
      </c>
      <c r="J83" s="47" t="str">
        <f>IF('Наука і міжн. д-ть'!J83=0," ",'Наука і міжн. д-ть'!J83)</f>
        <v xml:space="preserve"> </v>
      </c>
      <c r="K83" s="360" t="str">
        <f>IF('Наука і міжн. д-ть'!K83=0," ",'Наука і міжн. д-ть'!K83)</f>
        <v xml:space="preserve"> </v>
      </c>
    </row>
    <row r="84" spans="1:11">
      <c r="A84" s="54" t="str">
        <f>IF('Наука і міжн. д-ть'!A84=0," ",'Наука і міжн. д-ть'!A84)</f>
        <v xml:space="preserve"> </v>
      </c>
      <c r="B84" s="372" t="str">
        <f>IF('Наука і міжн. д-ть'!B84=0," ",'Наука і міжн. д-ть'!B84)</f>
        <v>заступника головного редактора</v>
      </c>
      <c r="C84" s="58" t="str">
        <f>IF('Наука і міжн. д-ть'!C84=0," ",'Наука і міжн. д-ть'!C84)</f>
        <v>100 балів у звітному періоді</v>
      </c>
      <c r="D84" s="371">
        <f>IF('Наука і міжн. д-ть'!D84=0," ",'Наука і міжн. д-ть'!D84)</f>
        <v>100</v>
      </c>
      <c r="E84" s="49" t="str">
        <f>IF('Наука і міжн. д-ть'!E84=0," ",'Наука і міжн. д-ть'!E84)</f>
        <v xml:space="preserve"> </v>
      </c>
      <c r="F84" s="149" t="str">
        <f>IF('Наука і міжн. д-ть'!F84=0," ",'Наука і міжн. д-ть'!F84)</f>
        <v xml:space="preserve"> </v>
      </c>
      <c r="G84" s="48" t="str">
        <f>IF('Наука і міжн. д-ть'!G84=0," ",'Наука і міжн. д-ть'!G84)</f>
        <v xml:space="preserve"> </v>
      </c>
      <c r="H84" s="47" t="str">
        <f>IF('Наука і міжн. д-ть'!H84=0," ",'Наука і міжн. д-ть'!H84)</f>
        <v xml:space="preserve"> </v>
      </c>
      <c r="I84" s="48" t="str">
        <f>IF('Наука і міжн. д-ть'!I84=0," ",'Наука і міжн. д-ть'!I84)</f>
        <v>Давиденко Г.В.</v>
      </c>
      <c r="J84" s="47" t="str">
        <f>IF('Наука і міжн. д-ть'!J84=0," ",'Наука і міжн. д-ть'!J84)</f>
        <v xml:space="preserve"> </v>
      </c>
      <c r="K84" s="360" t="str">
        <f>IF('Наука і міжн. д-ть'!K84=0," ",'Наука і міжн. д-ть'!K84)</f>
        <v xml:space="preserve"> </v>
      </c>
    </row>
    <row r="85" spans="1:11">
      <c r="A85" s="54" t="str">
        <f>IF('Наука і міжн. д-ть'!A85=0," ",'Наука і міжн. д-ть'!A85)</f>
        <v xml:space="preserve"> </v>
      </c>
      <c r="B85" s="81" t="str">
        <f>IF('Наука і міжн. д-ть'!B85=0," ",'Наука і міжн. д-ть'!B85)</f>
        <v>технічного редактора</v>
      </c>
      <c r="C85" s="58" t="str">
        <f>IF('Наука і міжн. д-ть'!C85=0," ",'Наука і міжн. д-ть'!C85)</f>
        <v>70 балів у звітному періоді</v>
      </c>
      <c r="D85" s="371">
        <f>IF('Наука і міжн. д-ть'!D85=0," ",'Наука і міжн. д-ть'!D85)</f>
        <v>70</v>
      </c>
      <c r="E85" s="49" t="str">
        <f>IF('Наука і міжн. д-ть'!E85=0," ",'Наука і міжн. д-ть'!E85)</f>
        <v xml:space="preserve"> </v>
      </c>
      <c r="F85" s="149" t="str">
        <f>IF('Наука і міжн. д-ть'!F85=0," ",'Наука і міжн. д-ть'!F85)</f>
        <v xml:space="preserve"> </v>
      </c>
      <c r="G85" s="48" t="str">
        <f>IF('Наука і міжн. д-ть'!G85=0," ",'Наука і міжн. д-ть'!G85)</f>
        <v xml:space="preserve"> </v>
      </c>
      <c r="H85" s="47" t="str">
        <f>IF('Наука і міжн. д-ть'!H85=0," ",'Наука і міжн. д-ть'!H85)</f>
        <v xml:space="preserve"> </v>
      </c>
      <c r="I85" s="48" t="str">
        <f>IF('Наука і міжн. д-ть'!I85=0," ",'Наука і міжн. д-ть'!I85)</f>
        <v>Давиденко Г.В.</v>
      </c>
      <c r="J85" s="47" t="str">
        <f>IF('Наука і міжн. д-ть'!J85=0," ",'Наука і міжн. д-ть'!J85)</f>
        <v xml:space="preserve"> </v>
      </c>
      <c r="K85" s="360" t="str">
        <f>IF('Наука і міжн. д-ть'!K85=0," ",'Наука і міжн. д-ть'!K85)</f>
        <v xml:space="preserve"> </v>
      </c>
    </row>
    <row r="86" spans="1:11">
      <c r="A86" s="54" t="str">
        <f>IF('Наука і міжн. д-ть'!A86=0," ",'Наука і міжн. д-ть'!A86)</f>
        <v xml:space="preserve"> </v>
      </c>
      <c r="B86" s="81" t="str">
        <f>IF('Наука і міжн. д-ть'!B86=0," ",'Наука і міжн. д-ть'!B86)</f>
        <v>члена редакційної колегії</v>
      </c>
      <c r="C86" s="58" t="str">
        <f>IF('Наука і міжн. д-ть'!C86=0," ",'Наука і міжн. д-ть'!C86)</f>
        <v>50 балів у звітному періоді</v>
      </c>
      <c r="D86" s="371">
        <f>IF('Наука і міжн. д-ть'!D86=0," ",'Наука і міжн. д-ть'!D86)</f>
        <v>50</v>
      </c>
      <c r="E86" s="49" t="str">
        <f>IF('Наука і міжн. д-ть'!E86=0," ",'Наука і міжн. д-ть'!E86)</f>
        <v xml:space="preserve"> </v>
      </c>
      <c r="F86" s="149" t="str">
        <f>IF('Наука і міжн. д-ть'!F86=0," ",'Наука і міжн. д-ть'!F86)</f>
        <v xml:space="preserve"> </v>
      </c>
      <c r="G86" s="48" t="str">
        <f>IF('Наука і міжн. д-ть'!G86=0," ",'Наука і міжн. д-ть'!G86)</f>
        <v xml:space="preserve"> </v>
      </c>
      <c r="H86" s="47" t="str">
        <f>IF('Наука і міжн. д-ть'!H86=0," ",'Наука і міжн. д-ть'!H86)</f>
        <v xml:space="preserve"> </v>
      </c>
      <c r="I86" s="48" t="str">
        <f>IF('Наука і міжн. д-ть'!I86=0," ",'Наука і міжн. д-ть'!I86)</f>
        <v>Давиденко Г.В.</v>
      </c>
      <c r="J86" s="47" t="str">
        <f>IF('Наука і міжн. д-ть'!J86=0," ",'Наука і міжн. д-ть'!J86)</f>
        <v xml:space="preserve"> </v>
      </c>
      <c r="K86" s="360" t="str">
        <f>IF('Наука і міжн. д-ть'!K86=0," ",'Наука і міжн. д-ть'!K86)</f>
        <v xml:space="preserve"> </v>
      </c>
    </row>
    <row r="87" spans="1:11" ht="47.25">
      <c r="A87" s="136" t="str">
        <f>IF('Наука і міжн. д-ть'!A87=0," ",'Наука і міжн. д-ть'!A87)</f>
        <v>1.30</v>
      </c>
      <c r="B87" s="218" t="str">
        <f>IF('Наука і міжн. д-ть'!B87=0," ",'Наука і міжн. д-ть'!B87)</f>
        <v>Виконання функцій у науковому виданні, що включено до переліку наукових фахових видань України, або іноземного рецензованого наукового видання</v>
      </c>
      <c r="C87" s="261" t="str">
        <f>IF('Наука і міжн. д-ть'!C87=0," ",'Наука і міжн. д-ть'!C87)</f>
        <v xml:space="preserve"> </v>
      </c>
      <c r="D87" s="261" t="str">
        <f>IF('Наука і міжн. д-ть'!D87=0," ",'Наука і міжн. д-ть'!D87)</f>
        <v xml:space="preserve"> </v>
      </c>
      <c r="E87" s="261" t="str">
        <f>IF('Наука і міжн. д-ть'!E87=0," ",'Наука і міжн. д-ть'!E87)</f>
        <v xml:space="preserve"> </v>
      </c>
      <c r="F87" s="261" t="str">
        <f>IF('Наука і міжн. д-ть'!F87=0," ",'Наука і міжн. д-ть'!F87)</f>
        <v xml:space="preserve"> </v>
      </c>
      <c r="G87" s="261" t="str">
        <f>IF('Наука і міжн. д-ть'!G87=0," ",'Наука і міжн. д-ть'!G87)</f>
        <v xml:space="preserve"> </v>
      </c>
      <c r="H87" s="261" t="str">
        <f>IF('Наука і міжн. д-ть'!H87=0," ",'Наука і міжн. д-ть'!H87)</f>
        <v xml:space="preserve"> </v>
      </c>
      <c r="I87" s="285" t="str">
        <f>IF('Наука і міжн. д-ть'!I87=0," ",'Наука і міжн. д-ть'!I87)</f>
        <v>Давиденко Г.В.</v>
      </c>
      <c r="J87" s="254" t="str">
        <f>IF('Наука і міжн. д-ть'!J87=0," ",'Наука і міжн. д-ть'!J87)</f>
        <v xml:space="preserve"> </v>
      </c>
      <c r="K87" s="361" t="str">
        <f>IF('Наука і міжн. д-ть'!K87=0," ",'Наука і міжн. д-ть'!K87)</f>
        <v xml:space="preserve"> </v>
      </c>
    </row>
    <row r="88" spans="1:11" s="56" customFormat="1">
      <c r="A88" s="91" t="str">
        <f>IF('Наука і міжн. д-ть'!A88=0," ",'Наука і міжн. д-ть'!A88)</f>
        <v xml:space="preserve"> </v>
      </c>
      <c r="B88" s="85" t="str">
        <f>IF('Наука і міжн. д-ть'!B88=0," ",'Наука і міжн. д-ть'!B88)</f>
        <v>головного редактора</v>
      </c>
      <c r="C88" s="91" t="str">
        <f>IF('Наука і міжн. д-ть'!C88=0," ",'Наука і міжн. д-ть'!C88)</f>
        <v>150 балів у звітному періоді</v>
      </c>
      <c r="D88" s="371">
        <f>IF('Наука і міжн. д-ть'!D88=0," ",'Наука і міжн. д-ть'!D88)</f>
        <v>150</v>
      </c>
      <c r="E88" s="55" t="str">
        <f>IF('Наука і міжн. д-ть'!E88=0," ",'Наука і міжн. д-ть'!E88)</f>
        <v xml:space="preserve"> </v>
      </c>
      <c r="F88" s="149" t="str">
        <f>IF('Наука і міжн. д-ть'!F88=0," ",'Наука і міжн. д-ть'!F88)</f>
        <v xml:space="preserve"> </v>
      </c>
      <c r="G88" s="288" t="str">
        <f>IF('Наука і міжн. д-ть'!G88=0," ",'Наука і міжн. д-ть'!G88)</f>
        <v xml:space="preserve"> </v>
      </c>
      <c r="H88" s="314" t="str">
        <f>IF('Наука і міжн. д-ть'!H88=0," ",'Наука і міжн. д-ть'!H88)</f>
        <v xml:space="preserve"> </v>
      </c>
      <c r="I88" s="288" t="str">
        <f>IF('Наука і міжн. д-ть'!I88=0," ",'Наука і міжн. д-ть'!I88)</f>
        <v>Давиденко Г.В.</v>
      </c>
      <c r="J88" s="314" t="str">
        <f>IF('Наука і міжн. д-ть'!J88=0," ",'Наука і міжн. д-ть'!J88)</f>
        <v xml:space="preserve"> </v>
      </c>
      <c r="K88" s="363" t="str">
        <f>IF('Наука і міжн. д-ть'!K88=0," ",'Наука і міжн. д-ть'!K88)</f>
        <v xml:space="preserve"> </v>
      </c>
    </row>
    <row r="89" spans="1:11" s="56" customFormat="1">
      <c r="A89" s="91" t="str">
        <f>IF('Наука і міжн. д-ть'!A89=0," ",'Наука і міжн. д-ть'!A89)</f>
        <v xml:space="preserve"> </v>
      </c>
      <c r="B89" s="85" t="str">
        <f>IF('Наука і міжн. д-ть'!B89=0," ",'Наука і міжн. д-ть'!B89)</f>
        <v>заступника головного редактора</v>
      </c>
      <c r="C89" s="91" t="str">
        <f>IF('Наука і міжн. д-ть'!C89=0," ",'Наука і міжн. д-ть'!C89)</f>
        <v>100 балів у звітному періоді</v>
      </c>
      <c r="D89" s="371">
        <f>IF('Наука і міжн. д-ть'!D89=0," ",'Наука і міжн. д-ть'!D89)</f>
        <v>100</v>
      </c>
      <c r="E89" s="55" t="str">
        <f>IF('Наука і міжн. д-ть'!E89=0," ",'Наука і міжн. д-ть'!E89)</f>
        <v xml:space="preserve"> </v>
      </c>
      <c r="F89" s="149" t="str">
        <f>IF('Наука і міжн. д-ть'!F89=0," ",'Наука і міжн. д-ть'!F89)</f>
        <v xml:space="preserve"> </v>
      </c>
      <c r="G89" s="288" t="str">
        <f>IF('Наука і міжн. д-ть'!G89=0," ",'Наука і міжн. д-ть'!G89)</f>
        <v xml:space="preserve"> </v>
      </c>
      <c r="H89" s="314" t="str">
        <f>IF('Наука і міжн. д-ть'!H89=0," ",'Наука і міжн. д-ть'!H89)</f>
        <v xml:space="preserve"> </v>
      </c>
      <c r="I89" s="288" t="str">
        <f>IF('Наука і міжн. д-ть'!I89=0," ",'Наука і міжн. д-ть'!I89)</f>
        <v>Давиденко Г.В.</v>
      </c>
      <c r="J89" s="314" t="str">
        <f>IF('Наука і міжн. д-ть'!J89=0," ",'Наука і міжн. д-ть'!J89)</f>
        <v xml:space="preserve"> </v>
      </c>
      <c r="K89" s="363" t="str">
        <f>IF('Наука і міжн. д-ть'!K89=0," ",'Наука і міжн. д-ть'!K89)</f>
        <v xml:space="preserve"> </v>
      </c>
    </row>
    <row r="90" spans="1:11">
      <c r="A90" s="54" t="str">
        <f>IF('Наука і міжн. д-ть'!A90=0," ",'Наука і міжн. д-ть'!A90)</f>
        <v xml:space="preserve"> </v>
      </c>
      <c r="B90" s="74" t="str">
        <f>IF('Наука і міжн. д-ть'!B90=0," ",'Наука і міжн. д-ть'!B90)</f>
        <v>технічного редактора</v>
      </c>
      <c r="C90" s="54" t="str">
        <f>IF('Наука і міжн. д-ть'!C90=0," ",'Наука і міжн. д-ть'!C90)</f>
        <v>70 балів у звітному періоді</v>
      </c>
      <c r="D90" s="371">
        <f>IF('Наука і міжн. д-ть'!D90=0," ",'Наука і міжн. д-ть'!D90)</f>
        <v>70</v>
      </c>
      <c r="E90" s="49" t="str">
        <f>IF('Наука і міжн. д-ть'!E90=0," ",'Наука і міжн. д-ть'!E90)</f>
        <v xml:space="preserve"> </v>
      </c>
      <c r="F90" s="149" t="str">
        <f>IF('Наука і міжн. д-ть'!F90=0," ",'Наука і міжн. д-ть'!F90)</f>
        <v xml:space="preserve"> </v>
      </c>
      <c r="G90" s="48" t="str">
        <f>IF('Наука і міжн. д-ть'!G90=0," ",'Наука і міжн. д-ть'!G90)</f>
        <v xml:space="preserve"> </v>
      </c>
      <c r="H90" s="47" t="str">
        <f>IF('Наука і міжн. д-ть'!H90=0," ",'Наука і міжн. д-ть'!H90)</f>
        <v xml:space="preserve"> </v>
      </c>
      <c r="I90" s="48" t="str">
        <f>IF('Наука і міжн. д-ть'!I90=0," ",'Наука і міжн. д-ть'!I90)</f>
        <v>Давиденко Г.В.</v>
      </c>
      <c r="J90" s="47" t="str">
        <f>IF('Наука і міжн. д-ть'!J90=0," ",'Наука і міжн. д-ть'!J90)</f>
        <v xml:space="preserve"> </v>
      </c>
      <c r="K90" s="360" t="str">
        <f>IF('Наука і міжн. д-ть'!K90=0," ",'Наука і міжн. д-ть'!K90)</f>
        <v xml:space="preserve"> </v>
      </c>
    </row>
    <row r="91" spans="1:11">
      <c r="A91" s="54" t="str">
        <f>IF('Наука і міжн. д-ть'!A91=0," ",'Наука і міжн. д-ть'!A91)</f>
        <v xml:space="preserve"> </v>
      </c>
      <c r="B91" s="74" t="str">
        <f>IF('Наука і міжн. д-ть'!B91=0," ",'Наука і міжн. д-ть'!B91)</f>
        <v>члена редакційної колегії</v>
      </c>
      <c r="C91" s="54" t="str">
        <f>IF('Наука і міжн. д-ть'!C91=0," ",'Наука і міжн. д-ть'!C91)</f>
        <v>50 балів у звітному періоді</v>
      </c>
      <c r="D91" s="371">
        <f>IF('Наука і міжн. д-ть'!D91=0," ",'Наука і міжн. д-ть'!D91)</f>
        <v>50</v>
      </c>
      <c r="E91" s="49" t="str">
        <f>IF('Наука і міжн. д-ть'!E91=0," ",'Наука і міжн. д-ть'!E91)</f>
        <v xml:space="preserve"> </v>
      </c>
      <c r="F91" s="149" t="str">
        <f>IF('Наука і міжн. д-ть'!F91=0," ",'Наука і міжн. д-ть'!F91)</f>
        <v xml:space="preserve"> </v>
      </c>
      <c r="G91" s="48" t="str">
        <f>IF('Наука і міжн. д-ть'!G91=0," ",'Наука і міжн. д-ть'!G91)</f>
        <v xml:space="preserve"> </v>
      </c>
      <c r="H91" s="47" t="str">
        <f>IF('Наука і міжн. д-ть'!H91=0," ",'Наука і міжн. д-ть'!H91)</f>
        <v xml:space="preserve"> </v>
      </c>
      <c r="I91" s="48" t="str">
        <f>IF('Наука і міжн. д-ть'!I91=0," ",'Наука і міжн. д-ть'!I91)</f>
        <v>Давиденко Г.В.</v>
      </c>
      <c r="J91" s="47" t="str">
        <f>IF('Наука і міжн. д-ть'!J91=0," ",'Наука і міжн. д-ть'!J91)</f>
        <v xml:space="preserve"> </v>
      </c>
      <c r="K91" s="360" t="str">
        <f>IF('Наука і міжн. д-ть'!K91=0," ",'Наука і міжн. д-ть'!K91)</f>
        <v xml:space="preserve"> </v>
      </c>
    </row>
    <row r="92" spans="1:11" ht="31.5">
      <c r="A92" s="136" t="str">
        <f>IF('Наука і міжн. д-ть'!A92=0," ",'Наука і міжн. д-ть'!A92)</f>
        <v>1.31</v>
      </c>
      <c r="B92" s="223" t="str">
        <f>IF('Наука і міжн. д-ть'!B92=0," ",'Наука і міжн. д-ть'!B92)</f>
        <v>Виконання функцій у науковому виданні, що зареєстровано у Міністерстві юстиції України та якому присвоєно міжнародний номер ISSN та DOI</v>
      </c>
      <c r="C92" s="261" t="str">
        <f>IF('Наука і міжн. д-ть'!C92=0," ",'Наука і міжн. д-ть'!C92)</f>
        <v xml:space="preserve"> </v>
      </c>
      <c r="D92" s="261" t="str">
        <f>IF('Наука і міжн. д-ть'!D92=0," ",'Наука і міжн. д-ть'!D92)</f>
        <v xml:space="preserve"> </v>
      </c>
      <c r="E92" s="261" t="str">
        <f>IF('Наука і міжн. д-ть'!E92=0," ",'Наука і міжн. д-ть'!E92)</f>
        <v xml:space="preserve"> </v>
      </c>
      <c r="F92" s="261" t="str">
        <f>IF('Наука і міжн. д-ть'!F92=0," ",'Наука і міжн. д-ть'!F92)</f>
        <v xml:space="preserve"> </v>
      </c>
      <c r="G92" s="261" t="str">
        <f>IF('Наука і міжн. д-ть'!G92=0," ",'Наука і міжн. д-ть'!G92)</f>
        <v xml:space="preserve"> </v>
      </c>
      <c r="H92" s="261" t="str">
        <f>IF('Наука і міжн. д-ть'!H92=0," ",'Наука і міжн. д-ть'!H92)</f>
        <v xml:space="preserve"> </v>
      </c>
      <c r="I92" s="285" t="str">
        <f>IF('Наука і міжн. д-ть'!I92=0," ",'Наука і міжн. д-ть'!I92)</f>
        <v>Давиденко Г.В.</v>
      </c>
      <c r="J92" s="254" t="str">
        <f>IF('Наука і міжн. д-ть'!J92=0," ",'Наука і міжн. д-ть'!J92)</f>
        <v xml:space="preserve"> </v>
      </c>
      <c r="K92" s="361" t="str">
        <f>IF('Наука і міжн. д-ть'!K92=0," ",'Наука і міжн. д-ть'!K92)</f>
        <v xml:space="preserve"> </v>
      </c>
    </row>
    <row r="93" spans="1:11" s="56" customFormat="1">
      <c r="A93" s="91" t="str">
        <f>IF('Наука і міжн. д-ть'!A93=0," ",'Наука і міжн. д-ть'!A93)</f>
        <v xml:space="preserve"> </v>
      </c>
      <c r="B93" s="85" t="str">
        <f>IF('Наука і міжн. д-ть'!B93=0," ",'Наука і міжн. д-ть'!B93)</f>
        <v>головного редактора</v>
      </c>
      <c r="C93" s="91" t="str">
        <f>IF('Наука і міжн. д-ть'!C93=0," ",'Наука і міжн. д-ть'!C93)</f>
        <v>80 балів у звітному періоді</v>
      </c>
      <c r="D93" s="167">
        <f>IF('Наука і міжн. д-ть'!D93=0," ",'Наука і міжн. д-ть'!D93)</f>
        <v>80</v>
      </c>
      <c r="E93" s="55" t="str">
        <f>IF('Наука і міжн. д-ть'!E93=0," ",'Наука і міжн. д-ть'!E93)</f>
        <v xml:space="preserve"> </v>
      </c>
      <c r="F93" s="149" t="str">
        <f>IF('Наука і міжн. д-ть'!F93=0," ",'Наука і міжн. д-ть'!F93)</f>
        <v xml:space="preserve"> </v>
      </c>
      <c r="G93" s="288" t="str">
        <f>IF('Наука і міжн. д-ть'!G93=0," ",'Наука і міжн. д-ть'!G93)</f>
        <v xml:space="preserve"> </v>
      </c>
      <c r="H93" s="314" t="str">
        <f>IF('Наука і міжн. д-ть'!H93=0," ",'Наука і міжн. д-ть'!H93)</f>
        <v xml:space="preserve"> </v>
      </c>
      <c r="I93" s="288" t="str">
        <f>IF('Наука і міжн. д-ть'!I93=0," ",'Наука і міжн. д-ть'!I93)</f>
        <v>Давиденко Г.В.</v>
      </c>
      <c r="J93" s="314" t="str">
        <f>IF('Наука і міжн. д-ть'!J93=0," ",'Наука і міжн. д-ть'!J93)</f>
        <v xml:space="preserve"> </v>
      </c>
      <c r="K93" s="363" t="str">
        <f>IF('Наука і міжн. д-ть'!K93=0," ",'Наука і міжн. д-ть'!K93)</f>
        <v xml:space="preserve"> </v>
      </c>
    </row>
    <row r="94" spans="1:11" s="56" customFormat="1">
      <c r="A94" s="91" t="str">
        <f>IF('Наука і міжн. д-ть'!A94=0," ",'Наука і міжн. д-ть'!A94)</f>
        <v xml:space="preserve"> </v>
      </c>
      <c r="B94" s="85" t="str">
        <f>IF('Наука і міжн. д-ть'!B94=0," ",'Наука і міжн. д-ть'!B94)</f>
        <v>заступника головного редактора</v>
      </c>
      <c r="C94" s="91" t="str">
        <f>IF('Наука і міжн. д-ть'!C94=0," ",'Наука і міжн. д-ть'!C94)</f>
        <v>50 балів у звітному періоді</v>
      </c>
      <c r="D94" s="167">
        <f>IF('Наука і міжн. д-ть'!D94=0," ",'Наука і міжн. д-ть'!D94)</f>
        <v>50</v>
      </c>
      <c r="E94" s="55" t="str">
        <f>IF('Наука і міжн. д-ть'!E94=0," ",'Наука і міжн. д-ть'!E94)</f>
        <v xml:space="preserve"> </v>
      </c>
      <c r="F94" s="149" t="str">
        <f>IF('Наука і міжн. д-ть'!F94=0," ",'Наука і міжн. д-ть'!F94)</f>
        <v xml:space="preserve"> </v>
      </c>
      <c r="G94" s="288" t="str">
        <f>IF('Наука і міжн. д-ть'!G94=0," ",'Наука і міжн. д-ть'!G94)</f>
        <v xml:space="preserve"> </v>
      </c>
      <c r="H94" s="314" t="str">
        <f>IF('Наука і міжн. д-ть'!H94=0," ",'Наука і міжн. д-ть'!H94)</f>
        <v xml:space="preserve"> </v>
      </c>
      <c r="I94" s="288" t="str">
        <f>IF('Наука і міжн. д-ть'!I94=0," ",'Наука і міжн. д-ть'!I94)</f>
        <v>Давиденко Г.В.</v>
      </c>
      <c r="J94" s="314" t="str">
        <f>IF('Наука і міжн. д-ть'!J94=0," ",'Наука і міжн. д-ть'!J94)</f>
        <v xml:space="preserve"> </v>
      </c>
      <c r="K94" s="363" t="str">
        <f>IF('Наука і міжн. д-ть'!K94=0," ",'Наука і міжн. д-ть'!K94)</f>
        <v xml:space="preserve"> </v>
      </c>
    </row>
    <row r="95" spans="1:11">
      <c r="A95" s="54" t="str">
        <f>IF('Наука і міжн. д-ть'!A95=0," ",'Наука і міжн. д-ть'!A95)</f>
        <v xml:space="preserve"> </v>
      </c>
      <c r="B95" s="74" t="str">
        <f>IF('Наука і міжн. д-ть'!B95=0," ",'Наука і міжн. д-ть'!B95)</f>
        <v>технічного редактора</v>
      </c>
      <c r="C95" s="54" t="str">
        <f>IF('Наука і міжн. д-ть'!C95=0," ",'Наука і міжн. д-ть'!C95)</f>
        <v>35 балів у звітному періоді</v>
      </c>
      <c r="D95" s="8">
        <f>IF('Наука і міжн. д-ть'!D95=0," ",'Наука і міжн. д-ть'!D95)</f>
        <v>35</v>
      </c>
      <c r="E95" s="49" t="str">
        <f>IF('Наука і міжн. д-ть'!E95=0," ",'Наука і міжн. д-ть'!E95)</f>
        <v xml:space="preserve"> </v>
      </c>
      <c r="F95" s="149" t="str">
        <f>IF('Наука і міжн. д-ть'!F95=0," ",'Наука і міжн. д-ть'!F95)</f>
        <v xml:space="preserve"> </v>
      </c>
      <c r="G95" s="48" t="str">
        <f>IF('Наука і міжн. д-ть'!G95=0," ",'Наука і міжн. д-ть'!G95)</f>
        <v xml:space="preserve"> </v>
      </c>
      <c r="H95" s="47" t="str">
        <f>IF('Наука і міжн. д-ть'!H95=0," ",'Наука і міжн. д-ть'!H95)</f>
        <v xml:space="preserve"> </v>
      </c>
      <c r="I95" s="48" t="str">
        <f>IF('Наука і міжн. д-ть'!I95=0," ",'Наука і міжн. д-ть'!I95)</f>
        <v>Давиденко Г.В.</v>
      </c>
      <c r="J95" s="47" t="str">
        <f>IF('Наука і міжн. д-ть'!J95=0," ",'Наука і міжн. д-ть'!J95)</f>
        <v xml:space="preserve"> </v>
      </c>
      <c r="K95" s="360" t="str">
        <f>IF('Наука і міжн. д-ть'!K95=0," ",'Наука і міжн. д-ть'!K95)</f>
        <v xml:space="preserve"> </v>
      </c>
    </row>
    <row r="96" spans="1:11">
      <c r="A96" s="92" t="str">
        <f>IF('Наука і міжн. д-ть'!A96=0," ",'Наука і міжн. д-ть'!A96)</f>
        <v xml:space="preserve"> </v>
      </c>
      <c r="B96" s="86" t="str">
        <f>IF('Наука і міжн. д-ть'!B96=0," ",'Наука і міжн. д-ть'!B96)</f>
        <v>члена редакційної колегії</v>
      </c>
      <c r="C96" s="392" t="str">
        <f>IF('Наука і міжн. д-ть'!C96=0," ",'Наука і міжн. д-ть'!C96)</f>
        <v>20 балів у звітному періоді</v>
      </c>
      <c r="D96" s="383">
        <f>IF('Наука і міжн. д-ть'!D96=0," ",'Наука і міжн. д-ть'!D96)</f>
        <v>20</v>
      </c>
      <c r="E96" s="185" t="str">
        <f>IF('Наука і міжн. д-ть'!E96=0," ",'Наука і міжн. д-ть'!E96)</f>
        <v xml:space="preserve"> </v>
      </c>
      <c r="F96" s="149" t="str">
        <f>IF('Наука і міжн. д-ть'!F96=0," ",'Наука і міжн. д-ть'!F96)</f>
        <v xml:space="preserve"> </v>
      </c>
      <c r="G96" s="289" t="str">
        <f>IF('Наука і міжн. д-ть'!G96=0," ",'Наука і міжн. д-ть'!G96)</f>
        <v xml:space="preserve"> </v>
      </c>
      <c r="H96" s="61" t="str">
        <f>IF('Наука і міжн. д-ть'!H96=0," ",'Наука і міжн. д-ть'!H96)</f>
        <v xml:space="preserve"> </v>
      </c>
      <c r="I96" s="289" t="str">
        <f>IF('Наука і міжн. д-ть'!I96=0," ",'Наука і міжн. д-ть'!I96)</f>
        <v>Давиденко Г.В.</v>
      </c>
      <c r="J96" s="61" t="str">
        <f>IF('Наука і міжн. д-ть'!J96=0," ",'Наука і міжн. д-ть'!J96)</f>
        <v xml:space="preserve"> </v>
      </c>
      <c r="K96" s="364" t="str">
        <f>IF('Наука і міжн. д-ть'!K96=0," ",'Наука і міжн. д-ть'!K96)</f>
        <v xml:space="preserve"> </v>
      </c>
    </row>
    <row r="97" spans="1:11" s="53" customFormat="1" ht="47.25">
      <c r="A97" s="403" t="str">
        <f>IF('Наука і міжн. д-ть'!A97=0," ",'Наука і міжн. д-ть'!A97)</f>
        <v xml:space="preserve"> </v>
      </c>
      <c r="B97" s="404" t="str">
        <f>IF('Наука і міжн. д-ть'!B97=0," ",'Наука і міжн. д-ть'!B97)</f>
        <v>Формування та редагування збірників матеріалів наукових та науково-практичних заходів, із присвоєнням ISBN та DOI</v>
      </c>
      <c r="C97" s="405" t="str">
        <f>IF('Наука і міжн. д-ть'!C97=0," ",'Наука і міжн. д-ть'!C97)</f>
        <v>100 балів на всю редакційну групу (в залежності від обсягу роботи)</v>
      </c>
      <c r="D97" s="406" t="str">
        <f>IF('Наука і міжн. д-ть'!D97=0," ",'Наука і міжн. д-ть'!D97)</f>
        <v xml:space="preserve"> </v>
      </c>
      <c r="E97" s="407" t="str">
        <f>IF('Наука і міжн. д-ть'!E97=0," ",'Наука і міжн. д-ть'!E97)</f>
        <v xml:space="preserve"> </v>
      </c>
      <c r="F97" s="408" t="str">
        <f>IF('Наука і міжн. д-ть'!F97=0," ",'Наука і міжн. д-ть'!F97)</f>
        <v xml:space="preserve"> </v>
      </c>
      <c r="G97" s="409" t="str">
        <f>IF('Наука і міжн. д-ть'!G97=0," ",'Наука і міжн. д-ть'!G97)</f>
        <v xml:space="preserve"> </v>
      </c>
      <c r="H97" s="410" t="str">
        <f>IF('Наука і міжн. д-ть'!H97=0," ",'Наука і міжн. д-ть'!H97)</f>
        <v xml:space="preserve"> </v>
      </c>
      <c r="I97" s="409" t="str">
        <f>IF('Наука і міжн. д-ть'!I97=0," ",'Наука і міжн. д-ть'!I97)</f>
        <v>Давиденко Г.В.</v>
      </c>
      <c r="J97" s="410" t="str">
        <f>IF('Наука і міжн. д-ть'!J97=0," ",'Наука і міжн. д-ть'!J97)</f>
        <v xml:space="preserve"> </v>
      </c>
      <c r="K97" s="411" t="str">
        <f>IF('Наука і міжн. д-ть'!K97=0," ",'Наука і міжн. д-ть'!K97)</f>
        <v xml:space="preserve"> </v>
      </c>
    </row>
    <row r="98" spans="1:11" s="62" customFormat="1" ht="31.5">
      <c r="A98" s="136" t="str">
        <f>IF('Наука і міжн. д-ть'!A98=0," ",'Наука і міжн. д-ть'!A98)</f>
        <v>1.32</v>
      </c>
      <c r="B98" s="87" t="str">
        <f>IF('Наука і міжн. д-ть'!B98=0," ",'Наука і міжн. д-ть'!B98)</f>
        <v>Актуалізація власного профілю науковця на наукометричній платформі (Google Scholar, ORCID, ResearcherID тощо)</v>
      </c>
      <c r="C98" s="392" t="str">
        <f>IF('Наука і міжн. д-ть'!C98=0," ",'Наука і міжн. д-ть'!C98)</f>
        <v>10 балів у звітному періоді за профіль на кожній платформі</v>
      </c>
      <c r="D98" s="383">
        <f>IF('Наука і міжн. д-ть'!D98=0," ",'Наука і міжн. д-ть'!D98)</f>
        <v>10</v>
      </c>
      <c r="E98" s="185" t="str">
        <f>IF('Наука і міжн. д-ть'!E98=0," ",'Наука і міжн. д-ть'!E98)</f>
        <v xml:space="preserve"> </v>
      </c>
      <c r="F98" s="149" t="str">
        <f>IF('Наука і міжн. д-ть'!F98=0," ",'Наука і міжн. д-ть'!F98)</f>
        <v xml:space="preserve"> </v>
      </c>
      <c r="G98" s="289" t="str">
        <f>IF('Наука і міжн. д-ть'!G98=0," ",'Наука і міжн. д-ть'!G98)</f>
        <v xml:space="preserve"> </v>
      </c>
      <c r="H98" s="61" t="str">
        <f>IF('Наука і міжн. д-ть'!H98=0," ",'Наука і міжн. д-ть'!H98)</f>
        <v xml:space="preserve"> </v>
      </c>
      <c r="I98" s="289" t="str">
        <f>IF('Наука і міжн. д-ть'!I98=0," ",'Наука і міжн. д-ть'!I98)</f>
        <v>Давиденко Г.В.</v>
      </c>
      <c r="J98" s="61" t="str">
        <f>IF('Наука і міжн. д-ть'!J98=0," ",'Наука і міжн. д-ть'!J98)</f>
        <v xml:space="preserve"> </v>
      </c>
      <c r="K98" s="364" t="str">
        <f>IF('Наука і міжн. д-ть'!K98=0," ",'Наука і міжн. д-ть'!K98)</f>
        <v xml:space="preserve"> </v>
      </c>
    </row>
    <row r="99" spans="1:11" s="62" customFormat="1" ht="31.5">
      <c r="A99" s="136" t="str">
        <f>IF('Наука і міжн. д-ть'!A99=0," ",'Наука і міжн. д-ть'!A99)</f>
        <v>1.33</v>
      </c>
      <c r="B99" s="87" t="str">
        <f>IF('Наука і міжн. д-ть'!B99=0," ",'Наука і міжн. д-ть'!B99)</f>
        <v>Участь у діючому міжнародному науково-дослідному проєкті (ТЕМРUS, Еrasmus+)</v>
      </c>
      <c r="C99" s="393" t="str">
        <f>IF('Наука і міжн. д-ть'!C99=0," ",'Наука і міжн. д-ть'!C99)</f>
        <v>150 балів у звітному періоді</v>
      </c>
      <c r="D99" s="384">
        <f>IF('Наука і міжн. д-ть'!D99=0," ",'Наука і міжн. д-ть'!D99)</f>
        <v>150</v>
      </c>
      <c r="E99" s="185" t="str">
        <f>IF('Наука і міжн. д-ть'!E99=0," ",'Наука і міжн. д-ть'!E99)</f>
        <v xml:space="preserve"> </v>
      </c>
      <c r="F99" s="149" t="str">
        <f>IF('Наука і міжн. д-ть'!F99=0," ",'Наука і міжн. д-ть'!F99)</f>
        <v xml:space="preserve"> </v>
      </c>
      <c r="G99" s="289" t="str">
        <f>IF('Наука і міжн. д-ть'!G99=0," ",'Наука і міжн. д-ть'!G99)</f>
        <v xml:space="preserve"> </v>
      </c>
      <c r="H99" s="61" t="str">
        <f>IF('Наука і міжн. д-ть'!H99=0," ",'Наука і міжн. д-ть'!H99)</f>
        <v xml:space="preserve"> </v>
      </c>
      <c r="I99" s="289" t="str">
        <f>IF('Наука і міжн. д-ть'!I99=0," ",'Наука і міжн. д-ть'!I99)</f>
        <v>Давиденко Г.В.</v>
      </c>
      <c r="J99" s="61" t="str">
        <f>IF('Наука і міжн. д-ть'!J99=0," ",'Наука і міжн. д-ть'!J99)</f>
        <v xml:space="preserve"> </v>
      </c>
      <c r="K99" s="364" t="str">
        <f>IF('Наука і міжн. д-ть'!K99=0," ",'Наука і міжн. д-ть'!K99)</f>
        <v xml:space="preserve"> </v>
      </c>
    </row>
    <row r="100" spans="1:11" s="62" customFormat="1" ht="31.5">
      <c r="A100" s="136" t="str">
        <f>IF('Наука і міжн. д-ть'!A100=0," ",'Наука і міжн. д-ть'!A100)</f>
        <v>1.34</v>
      </c>
      <c r="B100" s="87" t="str">
        <f>IF('Наука і міжн. д-ть'!B100=0," ",'Наука і міжн. д-ть'!B100)</f>
        <v>Участь у діючому міжнародному науково-дослідному рамковому проєкті (Seventh Framework Programme, Horizon 2020)</v>
      </c>
      <c r="C100" s="393" t="str">
        <f>IF('Наука і міжн. д-ть'!C100=0," ",'Наука і міжн. д-ть'!C100)</f>
        <v>150 балів у звітному періоді</v>
      </c>
      <c r="D100" s="384">
        <f>IF('Наука і міжн. д-ть'!D100=0," ",'Наука і міжн. д-ть'!D100)</f>
        <v>150</v>
      </c>
      <c r="E100" s="185" t="str">
        <f>IF('Наука і міжн. д-ть'!E100=0," ",'Наука і міжн. д-ть'!E100)</f>
        <v xml:space="preserve"> </v>
      </c>
      <c r="F100" s="149" t="str">
        <f>IF('Наука і міжн. д-ть'!F100=0," ",'Наука і міжн. д-ть'!F100)</f>
        <v xml:space="preserve"> </v>
      </c>
      <c r="G100" s="289" t="str">
        <f>IF('Наука і міжн. д-ть'!G100=0," ",'Наука і міжн. д-ть'!G100)</f>
        <v xml:space="preserve"> </v>
      </c>
      <c r="H100" s="61" t="str">
        <f>IF('Наука і міжн. д-ть'!H100=0," ",'Наука і міжн. д-ть'!H100)</f>
        <v xml:space="preserve"> </v>
      </c>
      <c r="I100" s="289" t="str">
        <f>IF('Наука і міжн. д-ть'!I100=0," ",'Наука і міжн. д-ть'!I100)</f>
        <v>Давиденко Г.В.</v>
      </c>
      <c r="J100" s="61" t="str">
        <f>IF('Наука і міжн. д-ть'!J100=0," ",'Наука і міжн. д-ть'!J100)</f>
        <v xml:space="preserve"> </v>
      </c>
      <c r="K100" s="364" t="str">
        <f>IF('Наука і міжн. д-ть'!K100=0," ",'Наука і міжн. д-ть'!K100)</f>
        <v xml:space="preserve"> </v>
      </c>
    </row>
    <row r="101" spans="1:11" s="62" customFormat="1">
      <c r="A101" s="136" t="str">
        <f>IF('Наука і міжн. д-ть'!A101=0," ",'Наука і міжн. д-ть'!A101)</f>
        <v>1.35</v>
      </c>
      <c r="B101" s="232" t="str">
        <f>IF('Наука і міжн. д-ть'!B101=0," ",'Наука і міжн. д-ть'!B101)</f>
        <v>Підготовка заявок на отримання грантів:</v>
      </c>
      <c r="C101" s="261" t="str">
        <f>IF('Наука і міжн. д-ть'!C101=0," ",'Наука і міжн. д-ть'!C101)</f>
        <v xml:space="preserve"> </v>
      </c>
      <c r="D101" s="261" t="str">
        <f>IF('Наука і міжн. д-ть'!D101=0," ",'Наука і міжн. д-ть'!D101)</f>
        <v xml:space="preserve"> </v>
      </c>
      <c r="E101" s="261" t="str">
        <f>IF('Наука і міжн. д-ть'!E101=0," ",'Наука і міжн. д-ть'!E101)</f>
        <v xml:space="preserve"> </v>
      </c>
      <c r="F101" s="261" t="str">
        <f>IF('Наука і міжн. д-ть'!F101=0," ",'Наука і міжн. д-ть'!F101)</f>
        <v xml:space="preserve"> </v>
      </c>
      <c r="G101" s="261" t="str">
        <f>IF('Наука і міжн. д-ть'!G101=0," ",'Наука і міжн. д-ть'!G101)</f>
        <v xml:space="preserve"> </v>
      </c>
      <c r="H101" s="261" t="str">
        <f>IF('Наука і міжн. д-ть'!H101=0," ",'Наука і міжн. д-ть'!H101)</f>
        <v xml:space="preserve"> </v>
      </c>
      <c r="I101" s="285" t="str">
        <f>IF('Наука і міжн. д-ть'!I101=0," ",'Наука і міжн. д-ть'!I101)</f>
        <v>Давиденко Г.В.</v>
      </c>
      <c r="J101" s="254" t="str">
        <f>IF('Наука і міжн. д-ть'!J101=0," ",'Наука і міжн. д-ть'!J101)</f>
        <v xml:space="preserve"> </v>
      </c>
      <c r="K101" s="361" t="str">
        <f>IF('Наука і міжн. д-ть'!K101=0," ",'Наука і міжн. д-ть'!K101)</f>
        <v xml:space="preserve"> </v>
      </c>
    </row>
    <row r="102" spans="1:11" s="62" customFormat="1" ht="31.5">
      <c r="A102" s="136" t="str">
        <f>IF('Наука і міжн. д-ть'!A102=0," ",'Наука і міжн. д-ть'!A102)</f>
        <v>1.35.1</v>
      </c>
      <c r="B102" s="232" t="str">
        <f>IF('Наука і міжн. д-ть'!B102=0," ",'Наука і міжн. д-ть'!B102)</f>
        <v>на рамковий міжнародний грант (програма Еразмус+, Горизонт2020, Вишеградський фонд)</v>
      </c>
      <c r="C102" s="261" t="str">
        <f>IF('Наука і міжн. д-ть'!C102=0," ",'Наука і міжн. д-ть'!C102)</f>
        <v xml:space="preserve"> </v>
      </c>
      <c r="D102" s="261" t="str">
        <f>IF('Наука і міжн. д-ть'!D102=0," ",'Наука і міжн. д-ть'!D102)</f>
        <v xml:space="preserve"> </v>
      </c>
      <c r="E102" s="261" t="str">
        <f>IF('Наука і міжн. д-ть'!E102=0," ",'Наука і міжн. д-ть'!E102)</f>
        <v xml:space="preserve"> </v>
      </c>
      <c r="F102" s="261" t="str">
        <f>IF('Наука і міжн. д-ть'!F102=0," ",'Наука і міжн. д-ть'!F102)</f>
        <v xml:space="preserve"> </v>
      </c>
      <c r="G102" s="261" t="str">
        <f>IF('Наука і міжн. д-ть'!G102=0," ",'Наука і міжн. д-ть'!G102)</f>
        <v xml:space="preserve"> </v>
      </c>
      <c r="H102" s="261" t="str">
        <f>IF('Наука і міжн. д-ть'!H102=0," ",'Наука і міжн. д-ть'!H102)</f>
        <v xml:space="preserve"> </v>
      </c>
      <c r="I102" s="285" t="str">
        <f>IF('Наука і міжн. д-ть'!I102=0," ",'Наука і міжн. д-ть'!I102)</f>
        <v>Давиденко Г.В.</v>
      </c>
      <c r="J102" s="254" t="str">
        <f>IF('Наука і міжн. д-ть'!J102=0," ",'Наука і міжн. д-ть'!J102)</f>
        <v xml:space="preserve"> </v>
      </c>
      <c r="K102" s="361" t="str">
        <f>IF('Наука і міжн. д-ть'!K102=0," ",'Наука і міжн. д-ть'!K102)</f>
        <v xml:space="preserve"> </v>
      </c>
    </row>
    <row r="103" spans="1:11" s="62" customFormat="1">
      <c r="A103" s="92" t="str">
        <f>IF('Наука і міжн. д-ть'!A103=0," ",'Наука і міжн. д-ть'!A103)</f>
        <v xml:space="preserve"> </v>
      </c>
      <c r="B103" s="86" t="str">
        <f>IF('Наука і міжн. д-ть'!B103=0," ",'Наука і міжн. д-ть'!B103)</f>
        <v>координатор проєкту</v>
      </c>
      <c r="C103" s="392" t="str">
        <f>IF('Наука і міжн. д-ть'!C103=0," ",'Наука і міжн. д-ть'!C103)</f>
        <v>40 балів у звітному періоді</v>
      </c>
      <c r="D103" s="383">
        <f>IF('Наука і міжн. д-ть'!D103=0," ",'Наука і міжн. д-ть'!D103)</f>
        <v>40</v>
      </c>
      <c r="E103" s="185" t="str">
        <f>IF('Наука і міжн. д-ть'!E103=0," ",'Наука і міжн. д-ть'!E103)</f>
        <v xml:space="preserve"> </v>
      </c>
      <c r="F103" s="149" t="str">
        <f>IF('Наука і міжн. д-ть'!F103=0," ",'Наука і міжн. д-ть'!F103)</f>
        <v xml:space="preserve"> </v>
      </c>
      <c r="G103" s="289" t="str">
        <f>IF('Наука і міжн. д-ть'!G103=0," ",'Наука і міжн. д-ть'!G103)</f>
        <v xml:space="preserve"> </v>
      </c>
      <c r="H103" s="61" t="str">
        <f>IF('Наука і міжн. д-ть'!H103=0," ",'Наука і міжн. д-ть'!H103)</f>
        <v xml:space="preserve"> </v>
      </c>
      <c r="I103" s="289" t="str">
        <f>IF('Наука і міжн. д-ть'!I103=0," ",'Наука і міжн. д-ть'!I103)</f>
        <v>Давиденко Г.В.</v>
      </c>
      <c r="J103" s="61" t="str">
        <f>IF('Наука і міжн. д-ть'!J103=0," ",'Наука і міжн. д-ть'!J103)</f>
        <v xml:space="preserve"> </v>
      </c>
      <c r="K103" s="364" t="str">
        <f>IF('Наука і міжн. д-ть'!K103=0," ",'Наука і міжн. д-ть'!K103)</f>
        <v xml:space="preserve"> </v>
      </c>
    </row>
    <row r="104" spans="1:11" s="62" customFormat="1">
      <c r="A104" s="92" t="str">
        <f>IF('Наука і міжн. д-ть'!A104=0," ",'Наука і міжн. д-ть'!A104)</f>
        <v xml:space="preserve"> </v>
      </c>
      <c r="B104" s="86" t="str">
        <f>IF('Наука і міжн. д-ть'!B104=0," ",'Наука і міжн. д-ть'!B104)</f>
        <v>член робочої групи (за поданням координатора)</v>
      </c>
      <c r="C104" s="392" t="str">
        <f>IF('Наука і міжн. д-ть'!C104=0," ",'Наука і міжн. д-ть'!C104)</f>
        <v>30 балів у звітному періоді</v>
      </c>
      <c r="D104" s="383">
        <f>IF('Наука і міжн. д-ть'!D104=0," ",'Наука і міжн. д-ть'!D104)</f>
        <v>30</v>
      </c>
      <c r="E104" s="185" t="str">
        <f>IF('Наука і міжн. д-ть'!E104=0," ",'Наука і міжн. д-ть'!E104)</f>
        <v xml:space="preserve"> </v>
      </c>
      <c r="F104" s="149" t="str">
        <f>IF('Наука і міжн. д-ть'!F104=0," ",'Наука і міжн. д-ть'!F104)</f>
        <v xml:space="preserve"> </v>
      </c>
      <c r="G104" s="289" t="str">
        <f>IF('Наука і міжн. д-ть'!G104=0," ",'Наука і міжн. д-ть'!G104)</f>
        <v xml:space="preserve"> </v>
      </c>
      <c r="H104" s="61" t="str">
        <f>IF('Наука і міжн. д-ть'!H104=0," ",'Наука і міжн. д-ть'!H104)</f>
        <v xml:space="preserve"> </v>
      </c>
      <c r="I104" s="289" t="str">
        <f>IF('Наука і міжн. д-ть'!I104=0," ",'Наука і міжн. д-ть'!I104)</f>
        <v>Давиденко Г.В.</v>
      </c>
      <c r="J104" s="61" t="str">
        <f>IF('Наука і міжн. д-ть'!J104=0," ",'Наука і міжн. д-ть'!J104)</f>
        <v xml:space="preserve"> </v>
      </c>
      <c r="K104" s="364" t="str">
        <f>IF('Наука і міжн. д-ть'!K104=0," ",'Наука і міжн. д-ть'!K104)</f>
        <v xml:space="preserve"> </v>
      </c>
    </row>
    <row r="105" spans="1:11" s="62" customFormat="1">
      <c r="A105" s="136" t="str">
        <f>IF('Наука і міжн. д-ть'!A105=0," ",'Наука і міжн. д-ть'!A105)</f>
        <v>1.35.2</v>
      </c>
      <c r="B105" s="235" t="str">
        <f>IF('Наука і міжн. д-ть'!B105=0," ",'Наука і міжн. д-ть'!B105)</f>
        <v>на інший колективний грант</v>
      </c>
      <c r="C105" s="261" t="str">
        <f>IF('Наука і міжн. д-ть'!C105=0," ",'Наука і міжн. д-ть'!C105)</f>
        <v xml:space="preserve"> </v>
      </c>
      <c r="D105" s="261" t="str">
        <f>IF('Наука і міжн. д-ть'!D105=0," ",'Наука і міжн. д-ть'!D105)</f>
        <v xml:space="preserve"> </v>
      </c>
      <c r="E105" s="261" t="str">
        <f>IF('Наука і міжн. д-ть'!E105=0," ",'Наука і міжн. д-ть'!E105)</f>
        <v xml:space="preserve"> </v>
      </c>
      <c r="F105" s="261" t="str">
        <f>IF('Наука і міжн. д-ть'!F105=0," ",'Наука і міжн. д-ть'!F105)</f>
        <v xml:space="preserve"> </v>
      </c>
      <c r="G105" s="261" t="str">
        <f>IF('Наука і міжн. д-ть'!G105=0," ",'Наука і міжн. д-ть'!G105)</f>
        <v xml:space="preserve"> </v>
      </c>
      <c r="H105" s="261" t="str">
        <f>IF('Наука і міжн. д-ть'!H105=0," ",'Наука і міжн. д-ть'!H105)</f>
        <v xml:space="preserve"> </v>
      </c>
      <c r="I105" s="285" t="str">
        <f>IF('Наука і міжн. д-ть'!I105=0," ",'Наука і міжн. д-ть'!I105)</f>
        <v>Давиденко Г.В.</v>
      </c>
      <c r="J105" s="254" t="str">
        <f>IF('Наука і міжн. д-ть'!J105=0," ",'Наука і міжн. д-ть'!J105)</f>
        <v xml:space="preserve"> </v>
      </c>
      <c r="K105" s="361" t="str">
        <f>IF('Наука і міжн. д-ть'!K105=0," ",'Наука і міжн. д-ть'!K105)</f>
        <v xml:space="preserve"> </v>
      </c>
    </row>
    <row r="106" spans="1:11" s="62" customFormat="1">
      <c r="A106" s="92" t="str">
        <f>IF('Наука і міжн. д-ть'!A106=0," ",'Наука і міжн. д-ть'!A106)</f>
        <v xml:space="preserve"> </v>
      </c>
      <c r="B106" s="86" t="str">
        <f>IF('Наука і міжн. д-ть'!B106=0," ",'Наука і міжн. д-ть'!B106)</f>
        <v>координатор проєкту</v>
      </c>
      <c r="C106" s="392" t="str">
        <f>IF('Наука і міжн. д-ть'!C106=0," ",'Наука і міжн. д-ть'!C106)</f>
        <v>30 балів у звітному періоді</v>
      </c>
      <c r="D106" s="383">
        <f>IF('Наука і міжн. д-ть'!D106=0," ",'Наука і міжн. д-ть'!D106)</f>
        <v>30</v>
      </c>
      <c r="E106" s="185" t="str">
        <f>IF('Наука і міжн. д-ть'!E106=0," ",'Наука і міжн. д-ть'!E106)</f>
        <v xml:space="preserve"> </v>
      </c>
      <c r="F106" s="149" t="str">
        <f>IF('Наука і міжн. д-ть'!F106=0," ",'Наука і міжн. д-ть'!F106)</f>
        <v xml:space="preserve"> </v>
      </c>
      <c r="G106" s="289" t="str">
        <f>IF('Наука і міжн. д-ть'!G106=0," ",'Наука і міжн. д-ть'!G106)</f>
        <v xml:space="preserve"> </v>
      </c>
      <c r="H106" s="61" t="str">
        <f>IF('Наука і міжн. д-ть'!H106=0," ",'Наука і міжн. д-ть'!H106)</f>
        <v xml:space="preserve"> </v>
      </c>
      <c r="I106" s="289" t="str">
        <f>IF('Наука і міжн. д-ть'!I106=0," ",'Наука і міжн. д-ть'!I106)</f>
        <v>Давиденко Г.В.</v>
      </c>
      <c r="J106" s="61" t="str">
        <f>IF('Наука і міжн. д-ть'!J106=0," ",'Наука і міжн. д-ть'!J106)</f>
        <v xml:space="preserve"> </v>
      </c>
      <c r="K106" s="364" t="str">
        <f>IF('Наука і міжн. д-ть'!K106=0," ",'Наука і міжн. д-ть'!K106)</f>
        <v xml:space="preserve"> </v>
      </c>
    </row>
    <row r="107" spans="1:11" s="62" customFormat="1">
      <c r="A107" s="92" t="str">
        <f>IF('Наука і міжн. д-ть'!A107=0," ",'Наука і міжн. д-ть'!A107)</f>
        <v xml:space="preserve"> </v>
      </c>
      <c r="B107" s="86" t="str">
        <f>IF('Наука і міжн. д-ть'!B107=0," ",'Наука і міжн. д-ть'!B107)</f>
        <v>член робочої групи (за поданням координатора)</v>
      </c>
      <c r="C107" s="392" t="str">
        <f>IF('Наука і міжн. д-ть'!C107=0," ",'Наука і міжн. д-ть'!C107)</f>
        <v>20 балів у звітному періоді</v>
      </c>
      <c r="D107" s="383">
        <f>IF('Наука і міжн. д-ть'!D107=0," ",'Наука і міжн. д-ть'!D107)</f>
        <v>20</v>
      </c>
      <c r="E107" s="185" t="str">
        <f>IF('Наука і міжн. д-ть'!E107=0," ",'Наука і міжн. д-ть'!E107)</f>
        <v xml:space="preserve"> </v>
      </c>
      <c r="F107" s="149" t="str">
        <f>IF('Наука і міжн. д-ть'!F107=0," ",'Наука і міжн. д-ть'!F107)</f>
        <v xml:space="preserve"> </v>
      </c>
      <c r="G107" s="289" t="str">
        <f>IF('Наука і міжн. д-ть'!G107=0," ",'Наука і міжн. д-ть'!G107)</f>
        <v xml:space="preserve"> </v>
      </c>
      <c r="H107" s="61" t="str">
        <f>IF('Наука і міжн. д-ть'!H107=0," ",'Наука і міжн. д-ть'!H107)</f>
        <v xml:space="preserve"> </v>
      </c>
      <c r="I107" s="289" t="str">
        <f>IF('Наука і міжн. д-ть'!I107=0," ",'Наука і міжн. д-ть'!I107)</f>
        <v>Давиденко Г.В.</v>
      </c>
      <c r="J107" s="61" t="str">
        <f>IF('Наука і міжн. д-ть'!J107=0," ",'Наука і міжн. д-ть'!J107)</f>
        <v xml:space="preserve"> </v>
      </c>
      <c r="K107" s="364" t="str">
        <f>IF('Наука і міжн. д-ть'!K107=0," ",'Наука і міжн. д-ть'!K107)</f>
        <v xml:space="preserve"> </v>
      </c>
    </row>
    <row r="108" spans="1:11" s="62" customFormat="1">
      <c r="A108" s="169" t="str">
        <f>IF('Наука і міжн. д-ть'!A108=0," ",'Наука і міжн. д-ть'!A108)</f>
        <v>1.35.3</v>
      </c>
      <c r="B108" s="88" t="str">
        <f>IF('Наука і міжн. д-ть'!B108=0," ",'Наука і міжн. д-ть'!B108)</f>
        <v>на індивідуальний грант</v>
      </c>
      <c r="C108" s="392" t="str">
        <f>IF('Наука і міжн. д-ть'!C108=0," ",'Наука і міжн. д-ть'!C108)</f>
        <v>10 балів у звітному періоді</v>
      </c>
      <c r="D108" s="383">
        <f>IF('Наука і міжн. д-ть'!D108=0," ",'Наука і міжн. д-ть'!D108)</f>
        <v>10</v>
      </c>
      <c r="E108" s="185" t="str">
        <f>IF('Наука і міжн. д-ть'!E108=0," ",'Наука і міжн. д-ть'!E108)</f>
        <v xml:space="preserve"> </v>
      </c>
      <c r="F108" s="349" t="str">
        <f>IF('Наука і міжн. д-ть'!F108=0," ",'Наука і міжн. д-ть'!F108)</f>
        <v xml:space="preserve"> </v>
      </c>
      <c r="G108" s="289" t="str">
        <f>IF('Наука і міжн. д-ть'!G108=0," ",'Наука і міжн. д-ть'!G108)</f>
        <v xml:space="preserve"> </v>
      </c>
      <c r="H108" s="61" t="str">
        <f>IF('Наука і міжн. д-ть'!H108=0," ",'Наука і міжн. д-ть'!H108)</f>
        <v xml:space="preserve"> </v>
      </c>
      <c r="I108" s="289" t="str">
        <f>IF('Наука і міжн. д-ть'!I108=0," ",'Наука і міжн. д-ть'!I108)</f>
        <v>Давиденко Г.В.</v>
      </c>
      <c r="J108" s="61" t="str">
        <f>IF('Наука і міжн. д-ть'!J108=0," ",'Наука і міжн. д-ть'!J108)</f>
        <v xml:space="preserve"> </v>
      </c>
      <c r="K108" s="364" t="str">
        <f>IF('Наука і міжн. д-ть'!K108=0," ",'Наука і міжн. д-ть'!K108)</f>
        <v xml:space="preserve"> </v>
      </c>
    </row>
    <row r="109" spans="1:11" s="357" customFormat="1" ht="31.5">
      <c r="A109" s="400" t="str">
        <f>IF('Наука і міжн. д-ть'!A109=0," ",'Наука і міжн. д-ть'!A109)</f>
        <v>1.36</v>
      </c>
      <c r="B109" s="399" t="str">
        <f>IF('Наука і міжн. д-ть'!B109=0," ",'Наука і міжн. д-ть'!B109)</f>
        <v>Участь у науково-дослідних експедиціях (за наявності підтверджуючого звіту про участь)</v>
      </c>
      <c r="C109" s="394" t="str">
        <f>IF('Наука і міжн. д-ть'!C109=0," ",'Наука і міжн. д-ть'!C109)</f>
        <v>20 балів у звітному періоді</v>
      </c>
      <c r="D109" s="385">
        <f>IF('Наука і міжн. д-ть'!D109=0," ",'Наука і міжн. д-ть'!D109)</f>
        <v>20</v>
      </c>
      <c r="E109" s="51" t="str">
        <f>IF('Наука і міжн. д-ть'!E109=0," ",'Наука і міжн. д-ть'!E109)</f>
        <v xml:space="preserve"> </v>
      </c>
      <c r="F109" s="276" t="str">
        <f>IF('Наука і міжн. д-ть'!F109=0," ",'Наука і міжн. д-ть'!F109)</f>
        <v xml:space="preserve"> </v>
      </c>
      <c r="G109" s="286" t="str">
        <f>IF('Наука і міжн. д-ть'!G109=0," ",'Наука і міжн. д-ть'!G109)</f>
        <v xml:space="preserve"> </v>
      </c>
      <c r="H109" s="52" t="str">
        <f>IF('Наука і міжн. д-ть'!H109=0," ",'Наука і міжн. д-ть'!H109)</f>
        <v xml:space="preserve"> </v>
      </c>
      <c r="I109" s="286" t="str">
        <f>IF('Наука і міжн. д-ть'!I109=0," ",'Наука і міжн. д-ть'!I109)</f>
        <v>Давиденко Г.В.</v>
      </c>
      <c r="J109" s="52" t="str">
        <f>IF('Наука і міжн. д-ть'!J109=0," ",'Наука і міжн. д-ть'!J109)</f>
        <v xml:space="preserve"> </v>
      </c>
      <c r="K109" s="362" t="str">
        <f>IF('Наука і міжн. д-ть'!K109=0," ",'Наука і міжн. д-ть'!K109)</f>
        <v xml:space="preserve"> </v>
      </c>
    </row>
    <row r="110" spans="1:11" s="357" customFormat="1" ht="32.25" thickBot="1">
      <c r="A110" s="400" t="str">
        <f>IF('Наука і міжн. д-ть'!A110=0," ",'Наука і міжн. д-ть'!A110)</f>
        <v xml:space="preserve"> </v>
      </c>
      <c r="B110" s="421" t="str">
        <f>IF('Наука і міжн. д-ть'!B110=0," ",'Наука і міжн. д-ть'!B110)</f>
        <v>Проходження стажування/навчання (вебінари, семінари, тренінги) у напрямку підвищення наукової та грантової спроможності викладача</v>
      </c>
      <c r="C110" s="402" t="str">
        <f>IF('Наука і міжн. д-ть'!C110=0," ",'Наука і міжн. д-ть'!C110)</f>
        <v>10 балів за 1 кредит ЄКТС</v>
      </c>
      <c r="D110" s="386">
        <f>IF('Наука і міжн. д-ть'!D110=0," ",'Наука і міжн. д-ть'!D110)</f>
        <v>10</v>
      </c>
      <c r="E110" s="154">
        <f>IF('Наука і міжн. д-ть'!E110=0," ",'Наука і міжн. д-ть'!E110)</f>
        <v>12</v>
      </c>
      <c r="F110" s="422">
        <f>IF('Наука і міжн. д-ть'!F110=0," ",'Наука і міжн. д-ть'!F110)</f>
        <v>120</v>
      </c>
      <c r="G110" s="292">
        <f>IF('Наука і міжн. д-ть'!G110=0," ",'Наука і міжн. д-ть'!G110)</f>
        <v>120</v>
      </c>
      <c r="H110" s="155" t="str">
        <f>IF('Наука і міжн. д-ть'!H110=0," ",'Наука і міжн. д-ть'!H110)</f>
        <v>Сертифікати</v>
      </c>
      <c r="I110" s="292" t="str">
        <f>IF('Наука і міжн. д-ть'!I110=0," ",'Наука і міжн. д-ть'!I110)</f>
        <v>Давиденко Г.В.</v>
      </c>
      <c r="J110" s="155" t="str">
        <f>IF('Наука і міжн. д-ть'!J110=0," ",'Наука і міжн. д-ть'!J110)</f>
        <v xml:space="preserve"> </v>
      </c>
      <c r="K110" s="366" t="str">
        <f>IF('Наука і міжн. д-ть'!K110=0," ",'Наука і міжн. д-ть'!K110)</f>
        <v xml:space="preserve"> </v>
      </c>
    </row>
    <row r="111" spans="1:11" s="53" customFormat="1" ht="16.5" thickBot="1">
      <c r="A111" s="194" t="str">
        <f>IF('Наука і міжн. д-ть'!A111=0," ",'Наука і міжн. д-ть'!A111)</f>
        <v>II</v>
      </c>
      <c r="B111" s="423" t="str">
        <f>IF('Наука і міжн. д-ть'!B111=0," ",'Наука і міжн. д-ть'!B111)</f>
        <v>Міжнародна діяльність</v>
      </c>
      <c r="C111" s="424" t="str">
        <f>IF('Наука і міжн. д-ть'!C111=0," ",'Наука і міжн. д-ть'!C111)</f>
        <v xml:space="preserve"> </v>
      </c>
      <c r="D111" s="425" t="str">
        <f>IF('Наука і міжн. д-ть'!D111=0," ",'Наука і міжн. д-ть'!D111)</f>
        <v xml:space="preserve"> </v>
      </c>
      <c r="E111" s="196" t="str">
        <f>IF('Наука і міжн. д-ть'!E111=0," ",'Наука і міжн. д-ть'!E111)</f>
        <v xml:space="preserve"> </v>
      </c>
      <c r="F111" s="426" t="str">
        <f>IF('Наука і міжн. д-ть'!F111=0," ",'Наука і міжн. д-ть'!F111)</f>
        <v xml:space="preserve"> </v>
      </c>
      <c r="G111" s="427" t="str">
        <f>IF('Наука і міжн. д-ть'!G111=0," ",'Наука і міжн. д-ть'!G111)</f>
        <v xml:space="preserve"> </v>
      </c>
      <c r="H111" s="428" t="str">
        <f>IF('Наука і міжн. д-ть'!H111=0," ",'Наука і міжн. д-ть'!H111)</f>
        <v xml:space="preserve"> </v>
      </c>
      <c r="I111" s="427" t="str">
        <f>IF('Наука і міжн. д-ть'!I111=0," ",'Наука і міжн. д-ть'!I111)</f>
        <v>Давиденко Г.В.</v>
      </c>
      <c r="J111" s="428" t="str">
        <f>IF('Наука і міжн. д-ть'!J111=0," ",'Наука і міжн. д-ть'!J111)</f>
        <v xml:space="preserve"> </v>
      </c>
      <c r="K111" s="429" t="str">
        <f>IF('Наука і міжн. д-ть'!K111=0," ",'Наука і міжн. д-ть'!K111)</f>
        <v xml:space="preserve"> </v>
      </c>
    </row>
    <row r="112" spans="1:11" s="53" customFormat="1">
      <c r="A112" s="138" t="str">
        <f>IF('Наука і міжн. д-ть'!A112=0," ",'Наука і міжн. д-ть'!A112)</f>
        <v>2.1</v>
      </c>
      <c r="B112" s="373" t="str">
        <f>IF('Наука і міжн. д-ть'!B112=0," ",'Наука і міжн. д-ть'!B112)</f>
        <v>Участь у міжнародних програмах академічної мобільності</v>
      </c>
      <c r="C112" s="396" t="str">
        <f>IF('Наука і міжн. д-ть'!C112=0," ",'Наука і міжн. д-ть'!C112)</f>
        <v>100 балів у звітному періоді</v>
      </c>
      <c r="D112" s="358">
        <f>IF('Наука і міжн. д-ть'!D112=0," ",'Наука і міжн. д-ть'!D112)</f>
        <v>100</v>
      </c>
      <c r="E112" s="151" t="str">
        <f>IF('Наука і міжн. д-ть'!E112=0," ",'Наука і міжн. д-ть'!E112)</f>
        <v xml:space="preserve"> </v>
      </c>
      <c r="F112" s="143" t="str">
        <f>IF('Наука і міжн. д-ть'!F112=0," ",'Наука і міжн. д-ть'!F112)</f>
        <v xml:space="preserve"> </v>
      </c>
      <c r="G112" s="291" t="str">
        <f>IF('Наука і міжн. д-ть'!G112=0," ",'Наука і міжн. д-ть'!G112)</f>
        <v xml:space="preserve"> </v>
      </c>
      <c r="H112" s="316" t="str">
        <f>IF('Наука і міжн. д-ть'!H112=0," ",'Наука і міжн. д-ть'!H112)</f>
        <v xml:space="preserve"> </v>
      </c>
      <c r="I112" s="291" t="str">
        <f>IF('Наука і міжн. д-ть'!I112=0," ",'Наука і міжн. д-ть'!I112)</f>
        <v>Давиденко Г.В.</v>
      </c>
      <c r="J112" s="316" t="str">
        <f>IF('Наука і міжн. д-ть'!J112=0," ",'Наука і міжн. д-ть'!J112)</f>
        <v xml:space="preserve"> </v>
      </c>
      <c r="K112" s="365" t="str">
        <f>IF('Наука і міжн. д-ть'!K112=0," ",'Наука і міжн. д-ть'!K112)</f>
        <v xml:space="preserve"> </v>
      </c>
    </row>
    <row r="113" spans="1:11" s="53" customFormat="1">
      <c r="A113" s="138" t="str">
        <f>IF('Наука і міжн. д-ть'!A113=0," ",'Наука і міжн. д-ть'!A113)</f>
        <v>2.2</v>
      </c>
      <c r="B113" s="76" t="str">
        <f>IF('Наука і міжн. д-ть'!B113=0," ",'Наука і міжн. д-ть'!B113)</f>
        <v>Кураторство (опікування) іноземними студентами</v>
      </c>
      <c r="C113" s="394" t="str">
        <f>IF('Наука і міжн. д-ть'!C113=0," ",'Наука і міжн. д-ть'!C113)</f>
        <v>20 балів у звітному періоді</v>
      </c>
      <c r="D113" s="385">
        <f>IF('Наука і міжн. д-ть'!D113=0," ",'Наука і міжн. д-ть'!D113)</f>
        <v>20</v>
      </c>
      <c r="E113" s="51" t="str">
        <f>IF('Наука і міжн. д-ть'!E113=0," ",'Наука і міжн. д-ть'!E113)</f>
        <v xml:space="preserve"> </v>
      </c>
      <c r="F113" s="149" t="str">
        <f>IF('Наука і міжн. д-ть'!F113=0," ",'Наука і міжн. д-ть'!F113)</f>
        <v xml:space="preserve"> </v>
      </c>
      <c r="G113" s="286" t="str">
        <f>IF('Наука і міжн. д-ть'!G113=0," ",'Наука і міжн. д-ть'!G113)</f>
        <v xml:space="preserve"> </v>
      </c>
      <c r="H113" s="52" t="str">
        <f>IF('Наука і міжн. д-ть'!H113=0," ",'Наука і міжн. д-ть'!H113)</f>
        <v xml:space="preserve"> </v>
      </c>
      <c r="I113" s="286" t="str">
        <f>IF('Наука і міжн. д-ть'!I113=0," ",'Наука і міжн. д-ть'!I113)</f>
        <v>Давиденко Г.В.</v>
      </c>
      <c r="J113" s="52" t="str">
        <f>IF('Наука і міжн. д-ть'!J113=0," ",'Наука і міжн. д-ть'!J113)</f>
        <v xml:space="preserve"> </v>
      </c>
      <c r="K113" s="362" t="str">
        <f>IF('Наука і міжн. д-ть'!K113=0," ",'Наука і міжн. д-ть'!K113)</f>
        <v xml:space="preserve"> </v>
      </c>
    </row>
    <row r="114" spans="1:11" s="53" customFormat="1">
      <c r="A114" s="138" t="str">
        <f>IF('Наука і міжн. д-ть'!A114=0," ",'Наука і міжн. д-ть'!A114)</f>
        <v>2.3</v>
      </c>
      <c r="B114" s="224" t="str">
        <f>IF('Наука і міжн. д-ть'!B114=0," ",'Наука і міжн. д-ть'!B114)</f>
        <v>Участь в організації Програм подвійних дипломів</v>
      </c>
      <c r="C114" s="261" t="str">
        <f>IF('Наука і міжн. д-ть'!C114=0," ",'Наука і міжн. д-ть'!C114)</f>
        <v xml:space="preserve"> </v>
      </c>
      <c r="D114" s="381" t="str">
        <f>IF('Наука і міжн. д-ть'!D114=0," ",'Наука і міжн. д-ть'!D114)</f>
        <v xml:space="preserve"> </v>
      </c>
      <c r="E114" s="220" t="str">
        <f>IF('Наука і міжн. д-ть'!E114=0," ",'Наука і міжн. д-ть'!E114)</f>
        <v xml:space="preserve"> </v>
      </c>
      <c r="F114" s="221" t="str">
        <f>IF('Наука і міжн. д-ть'!F114=0," ",'Наука і міжн. д-ть'!F114)</f>
        <v xml:space="preserve"> </v>
      </c>
      <c r="G114" s="285" t="str">
        <f>IF('Наука і міжн. д-ть'!G114=0," ",'Наука і міжн. д-ть'!G114)</f>
        <v xml:space="preserve"> </v>
      </c>
      <c r="H114" s="254" t="str">
        <f>IF('Наука і міжн. д-ть'!H114=0," ",'Наука і міжн. д-ть'!H114)</f>
        <v xml:space="preserve"> </v>
      </c>
      <c r="I114" s="346" t="str">
        <f>IF('Наука і міжн. д-ть'!I114=0," ",'Наука і міжн. д-ть'!I114)</f>
        <v>Базиленко А.К.</v>
      </c>
      <c r="J114" s="254" t="str">
        <f>IF('Наука і міжн. д-ть'!J114=0," ",'Наука і міжн. д-ть'!J114)</f>
        <v xml:space="preserve"> </v>
      </c>
      <c r="K114" s="361" t="str">
        <f>IF('Наука і міжн. д-ть'!K114=0," ",'Наука і міжн. д-ть'!K114)</f>
        <v xml:space="preserve"> </v>
      </c>
    </row>
    <row r="115" spans="1:11" s="53" customFormat="1">
      <c r="A115" s="89" t="str">
        <f>IF('Наука і міжн. д-ть'!A115=0," ",'Наука і міжн. д-ть'!A115)</f>
        <v xml:space="preserve"> </v>
      </c>
      <c r="B115" s="372" t="str">
        <f>IF('Наука і міжн. д-ть'!B115=0," ",'Наука і міжн. д-ть'!B115)</f>
        <v>керівництво дипломними проєктами (за кожен)</v>
      </c>
      <c r="C115" s="394" t="str">
        <f>IF('Наука і міжн. д-ть'!C115=0," ",'Наука і міжн. д-ть'!C115)</f>
        <v>10 балів у звітному періоді</v>
      </c>
      <c r="D115" s="385">
        <f>IF('Наука і міжн. д-ть'!D115=0," ",'Наука і міжн. д-ть'!D115)</f>
        <v>10</v>
      </c>
      <c r="E115" s="51" t="str">
        <f>IF('Наука і міжн. д-ть'!E115=0," ",'Наука і міжн. д-ть'!E115)</f>
        <v xml:space="preserve"> </v>
      </c>
      <c r="F115" s="149" t="str">
        <f>IF('Наука і міжн. д-ть'!F115=0," ",'Наука і міжн. д-ть'!F115)</f>
        <v xml:space="preserve"> </v>
      </c>
      <c r="G115" s="286" t="str">
        <f>IF('Наука і міжн. д-ть'!G115=0," ",'Наука і міжн. д-ть'!G115)</f>
        <v xml:space="preserve"> </v>
      </c>
      <c r="H115" s="52" t="str">
        <f>IF('Наука і міжн. д-ть'!H115=0," ",'Наука і міжн. д-ть'!H115)</f>
        <v xml:space="preserve"> </v>
      </c>
      <c r="I115" s="346" t="str">
        <f>IF('Наука і міжн. д-ть'!I115=0," ",'Наука і міжн. д-ть'!I115)</f>
        <v>Базиленко А.К.</v>
      </c>
      <c r="J115" s="52" t="str">
        <f>IF('Наука і міжн. д-ть'!J115=0," ",'Наука і міжн. д-ть'!J115)</f>
        <v xml:space="preserve"> </v>
      </c>
      <c r="K115" s="362" t="str">
        <f>IF('Наука і міжн. д-ть'!K115=0," ",'Наука і міжн. д-ть'!K115)</f>
        <v xml:space="preserve"> </v>
      </c>
    </row>
    <row r="116" spans="1:11" s="53" customFormat="1">
      <c r="A116" s="89" t="str">
        <f>IF('Наука і міжн. д-ть'!A116=0," ",'Наука і міжн. д-ть'!A116)</f>
        <v xml:space="preserve"> </v>
      </c>
      <c r="B116" s="374" t="str">
        <f>IF('Наука і міжн. д-ть'!B116=0," ",'Наука і міжн. д-ть'!B116)</f>
        <v>супровід групи студентів закордоном</v>
      </c>
      <c r="C116" s="394" t="str">
        <f>IF('Наука і міжн. д-ть'!C116=0," ",'Наука і міжн. д-ть'!C116)</f>
        <v>20 балів у звітному періоді</v>
      </c>
      <c r="D116" s="385">
        <f>IF('Наука і міжн. д-ть'!D116=0," ",'Наука і міжн. д-ть'!D116)</f>
        <v>20</v>
      </c>
      <c r="E116" s="51" t="str">
        <f>IF('Наука і міжн. д-ть'!E116=0," ",'Наука і міжн. д-ть'!E116)</f>
        <v xml:space="preserve"> </v>
      </c>
      <c r="F116" s="149" t="str">
        <f>IF('Наука і міжн. д-ть'!F116=0," ",'Наука і міжн. д-ть'!F116)</f>
        <v xml:space="preserve"> </v>
      </c>
      <c r="G116" s="286" t="str">
        <f>IF('Наука і міжн. д-ть'!G116=0," ",'Наука і міжн. д-ть'!G116)</f>
        <v xml:space="preserve"> </v>
      </c>
      <c r="H116" s="52" t="str">
        <f>IF('Наука і міжн. д-ть'!H116=0," ",'Наука і міжн. д-ть'!H116)</f>
        <v xml:space="preserve"> </v>
      </c>
      <c r="I116" s="346" t="str">
        <f>IF('Наука і міжн. д-ть'!I116=0," ",'Наука і міжн. д-ть'!I116)</f>
        <v>Базиленко А.К.</v>
      </c>
      <c r="J116" s="52" t="str">
        <f>IF('Наука і міжн. д-ть'!J116=0," ",'Наука і міжн. д-ть'!J116)</f>
        <v xml:space="preserve"> </v>
      </c>
      <c r="K116" s="362" t="str">
        <f>IF('Наука і міжн. д-ть'!K116=0," ",'Наука і міжн. д-ть'!K116)</f>
        <v xml:space="preserve"> </v>
      </c>
    </row>
    <row r="117" spans="1:11" s="53" customFormat="1">
      <c r="A117" s="89" t="str">
        <f>IF('Наука і міжн. д-ть'!A117=0," ",'Наука і міжн. д-ть'!A117)</f>
        <v xml:space="preserve"> </v>
      </c>
      <c r="B117" s="374" t="str">
        <f>IF('Наука і міжн. д-ть'!B117=0," ",'Наука і міжн. д-ть'!B117)</f>
        <v>супровід групи іноземних студентів в Україні</v>
      </c>
      <c r="C117" s="394" t="str">
        <f>IF('Наука і міжн. д-ть'!C117=0," ",'Наука і міжн. д-ть'!C117)</f>
        <v>20 балів у звітному періоді</v>
      </c>
      <c r="D117" s="385">
        <f>IF('Наука і міжн. д-ть'!D117=0," ",'Наука і міжн. д-ть'!D117)</f>
        <v>20</v>
      </c>
      <c r="E117" s="51" t="str">
        <f>IF('Наука і міжн. д-ть'!E117=0," ",'Наука і міжн. д-ть'!E117)</f>
        <v xml:space="preserve"> </v>
      </c>
      <c r="F117" s="149" t="str">
        <f>IF('Наука і міжн. д-ть'!F117=0," ",'Наука і міжн. д-ть'!F117)</f>
        <v xml:space="preserve"> </v>
      </c>
      <c r="G117" s="286" t="str">
        <f>IF('Наука і міжн. д-ть'!G117=0," ",'Наука і міжн. д-ть'!G117)</f>
        <v xml:space="preserve"> </v>
      </c>
      <c r="H117" s="52" t="str">
        <f>IF('Наука і міжн. д-ть'!H117=0," ",'Наука і міжн. д-ть'!H117)</f>
        <v xml:space="preserve"> </v>
      </c>
      <c r="I117" s="346" t="str">
        <f>IF('Наука і міжн. д-ть'!I117=0," ",'Наука і міжн. д-ть'!I117)</f>
        <v>Базиленко А.К.</v>
      </c>
      <c r="J117" s="52" t="str">
        <f>IF('Наука і міжн. д-ть'!J117=0," ",'Наука і міжн. д-ть'!J117)</f>
        <v xml:space="preserve"> </v>
      </c>
      <c r="K117" s="362" t="str">
        <f>IF('Наука і міжн. д-ть'!K117=0," ",'Наука і міжн. д-ть'!K117)</f>
        <v xml:space="preserve"> </v>
      </c>
    </row>
    <row r="118" spans="1:11" s="53" customFormat="1" ht="47.25">
      <c r="A118" s="138" t="str">
        <f>IF('Наука і міжн. д-ть'!A118=0," ",'Наука і міжн. д-ть'!A118)</f>
        <v>2.4</v>
      </c>
      <c r="B118" s="375" t="str">
        <f>IF('Наука і міжн. д-ть'!B118=0," ",'Наука і міжн. д-ть'!B118)</f>
        <v>Організація і керівництво стажуванням студентів денної форми навчання тривалістю не менше трьох місяців в іноземних закладах вищої освіти (наукових установах) за межами України</v>
      </c>
      <c r="C118" s="394" t="str">
        <f>IF('Наука і міжн. д-ть'!C118=0," ",'Наука і міжн. д-ть'!C118)</f>
        <v>100 балів у звітному періоді</v>
      </c>
      <c r="D118" s="385">
        <f>IF('Наука і міжн. д-ть'!D118=0," ",'Наука і міжн. д-ть'!D118)</f>
        <v>100</v>
      </c>
      <c r="E118" s="51" t="str">
        <f>IF('Наука і міжн. д-ть'!E118=0," ",'Наука і міжн. д-ть'!E118)</f>
        <v xml:space="preserve"> </v>
      </c>
      <c r="F118" s="149" t="str">
        <f>IF('Наука і міжн. д-ть'!F118=0," ",'Наука і міжн. д-ть'!F118)</f>
        <v xml:space="preserve"> </v>
      </c>
      <c r="G118" s="286" t="str">
        <f>IF('Наука і міжн. д-ть'!G118=0," ",'Наука і міжн. д-ть'!G118)</f>
        <v xml:space="preserve"> </v>
      </c>
      <c r="H118" s="52" t="str">
        <f>IF('Наука і міжн. д-ть'!H118=0," ",'Наука і міжн. д-ть'!H118)</f>
        <v xml:space="preserve"> </v>
      </c>
      <c r="I118" s="286" t="str">
        <f>IF('Наука і міжн. д-ть'!I118=0," ",'Наука і міжн. д-ть'!I118)</f>
        <v>Давиденко Г.В.</v>
      </c>
      <c r="J118" s="52" t="str">
        <f>IF('Наука і міжн. д-ть'!J118=0," ",'Наука і міжн. д-ть'!J118)</f>
        <v xml:space="preserve"> </v>
      </c>
      <c r="K118" s="362" t="str">
        <f>IF('Наука і міжн. д-ть'!K118=0," ",'Наука і міжн. д-ть'!K118)</f>
        <v xml:space="preserve"> </v>
      </c>
    </row>
    <row r="119" spans="1:11" s="53" customFormat="1" ht="31.5">
      <c r="A119" s="138" t="str">
        <f>IF('Наука і міжн. д-ть'!A119=0," ",'Наука і міжн. д-ть'!A119)</f>
        <v>2.5</v>
      </c>
      <c r="B119" s="376" t="str">
        <f>IF('Наука і міжн. д-ть'!B119=0," ",'Наука і міжн. д-ть'!B119)</f>
        <v>Участь у роботі групи щодо отримання університетом іноземної чи міжнародної акредитації (після отримання результату)</v>
      </c>
      <c r="C119" s="261" t="str">
        <f>IF('Наука і міжн. д-ть'!C119=0," ",'Наука і міжн. д-ть'!C119)</f>
        <v xml:space="preserve"> </v>
      </c>
      <c r="D119" s="381" t="str">
        <f>IF('Наука і міжн. д-ть'!D119=0," ",'Наука і міжн. д-ть'!D119)</f>
        <v xml:space="preserve"> </v>
      </c>
      <c r="E119" s="220" t="str">
        <f>IF('Наука і міжн. д-ть'!E119=0," ",'Наука і міжн. д-ть'!E119)</f>
        <v xml:space="preserve"> </v>
      </c>
      <c r="F119" s="221" t="str">
        <f>IF('Наука і міжн. д-ть'!F119=0," ",'Наука і міжн. д-ть'!F119)</f>
        <v xml:space="preserve"> </v>
      </c>
      <c r="G119" s="285" t="str">
        <f>IF('Наука і міжн. д-ть'!G119=0," ",'Наука і міжн. д-ть'!G119)</f>
        <v xml:space="preserve"> </v>
      </c>
      <c r="H119" s="254" t="str">
        <f>IF('Наука і міжн. д-ть'!H119=0," ",'Наука і міжн. д-ть'!H119)</f>
        <v xml:space="preserve"> </v>
      </c>
      <c r="I119" s="346" t="str">
        <f>IF('Наука і міжн. д-ть'!I119=0," ",'Наука і міжн. д-ть'!I119)</f>
        <v>Коляда О.П.</v>
      </c>
      <c r="J119" s="254" t="str">
        <f>IF('Наука і міжн. д-ть'!J119=0," ",'Наука і міжн. д-ть'!J119)</f>
        <v xml:space="preserve"> </v>
      </c>
      <c r="K119" s="361" t="str">
        <f>IF('Наука і міжн. д-ть'!K119=0," ",'Наука і міжн. д-ть'!K119)</f>
        <v xml:space="preserve"> </v>
      </c>
    </row>
    <row r="120" spans="1:11" s="53" customFormat="1">
      <c r="A120" s="89" t="str">
        <f>IF('Наука і міжн. д-ть'!A120=0," ",'Наука і міжн. д-ть'!A120)</f>
        <v xml:space="preserve"> </v>
      </c>
      <c r="B120" s="377" t="str">
        <f>IF('Наука і міжн. д-ть'!B120=0," ",'Наука і міжн. д-ть'!B120)</f>
        <v>керівництво групою управління проєктом</v>
      </c>
      <c r="C120" s="394" t="str">
        <f>IF('Наука і міжн. д-ть'!C120=0," ",'Наука і міжн. д-ть'!C120)</f>
        <v>100 балів у звітному періоді</v>
      </c>
      <c r="D120" s="385">
        <f>IF('Наука і міжн. д-ть'!D120=0," ",'Наука і міжн. д-ть'!D120)</f>
        <v>100</v>
      </c>
      <c r="E120" s="51" t="str">
        <f>IF('Наука і міжн. д-ть'!E120=0," ",'Наука і міжн. д-ть'!E120)</f>
        <v xml:space="preserve"> </v>
      </c>
      <c r="F120" s="149" t="str">
        <f>IF('Наука і міжн. д-ть'!F120=0," ",'Наука і міжн. д-ть'!F120)</f>
        <v xml:space="preserve"> </v>
      </c>
      <c r="G120" s="286" t="str">
        <f>IF('Наука і міжн. д-ть'!G120=0," ",'Наука і міжн. д-ть'!G120)</f>
        <v xml:space="preserve"> </v>
      </c>
      <c r="H120" s="52" t="str">
        <f>IF('Наука і міжн. д-ть'!H120=0," ",'Наука і міжн. д-ть'!H120)</f>
        <v xml:space="preserve"> </v>
      </c>
      <c r="I120" s="346" t="str">
        <f>IF('Наука і міжн. д-ть'!I120=0," ",'Наука і міжн. д-ть'!I120)</f>
        <v>Коляда О.П.</v>
      </c>
      <c r="J120" s="52" t="str">
        <f>IF('Наука і міжн. д-ть'!J120=0," ",'Наука і міжн. д-ть'!J120)</f>
        <v xml:space="preserve"> </v>
      </c>
      <c r="K120" s="362" t="str">
        <f>IF('Наука і міжн. д-ть'!K120=0," ",'Наука і міжн. д-ть'!K120)</f>
        <v xml:space="preserve"> </v>
      </c>
    </row>
    <row r="121" spans="1:11" s="53" customFormat="1" ht="16.5" thickBot="1">
      <c r="A121" s="139" t="str">
        <f>IF('Наука і міжн. д-ть'!A121=0," ",'Наука і міжн. д-ть'!A121)</f>
        <v xml:space="preserve"> </v>
      </c>
      <c r="B121" s="378" t="str">
        <f>IF('Наука і міжн. д-ть'!B121=0," ",'Наука і міжн. д-ть'!B121)</f>
        <v>членство в групі управління проєктом</v>
      </c>
      <c r="C121" s="397" t="str">
        <f>IF('Наука і міжн. д-ть'!C121=0," ",'Наука і міжн. д-ть'!C121)</f>
        <v>75 балів у звітному періоді</v>
      </c>
      <c r="D121" s="386">
        <f>IF('Наука і міжн. д-ть'!D121=0," ",'Наука і міжн. д-ть'!D121)</f>
        <v>75</v>
      </c>
      <c r="E121" s="154" t="str">
        <f>IF('Наука і міжн. д-ть'!E121=0," ",'Наука і міжн. д-ть'!E121)</f>
        <v xml:space="preserve"> </v>
      </c>
      <c r="F121" s="217" t="str">
        <f>IF('Наука і міжн. д-ть'!F121=0," ",'Наука і міжн. д-ть'!F121)</f>
        <v xml:space="preserve"> </v>
      </c>
      <c r="G121" s="292" t="str">
        <f>IF('Наука і міжн. д-ть'!G121=0," ",'Наука і міжн. д-ть'!G121)</f>
        <v xml:space="preserve"> </v>
      </c>
      <c r="H121" s="155" t="str">
        <f>IF('Наука і міжн. д-ть'!H121=0," ",'Наука і міжн. д-ть'!H121)</f>
        <v xml:space="preserve"> </v>
      </c>
      <c r="I121" s="346" t="str">
        <f>IF('Наука і міжн. д-ть'!I121=0," ",'Наука і міжн. д-ть'!I121)</f>
        <v>Коляда О.П.</v>
      </c>
      <c r="J121" s="155" t="str">
        <f>IF('Наука і міжн. д-ть'!J121=0," ",'Наука і міжн. д-ть'!J121)</f>
        <v xml:space="preserve"> </v>
      </c>
      <c r="K121" s="366" t="str">
        <f>IF('Наука і міжн. д-ть'!K121=0," ",'Наука і міжн. д-ть'!K121)</f>
        <v xml:space="preserve"> </v>
      </c>
    </row>
    <row r="122" spans="1:11" s="99" customFormat="1" ht="16.5" thickBot="1">
      <c r="A122" s="205" t="str">
        <f>IF('Наука і міжн. д-ть'!A122=0," ",'Наука і міжн. д-ть'!A122)</f>
        <v xml:space="preserve"> </v>
      </c>
      <c r="B122" s="206" t="str">
        <f>IF('Наука і міжн. д-ть'!B122=0," ",'Наука і міжн. д-ть'!B122)</f>
        <v>Рейтингова оцінка за наукову та міжнародну діяльність</v>
      </c>
      <c r="C122" s="398" t="str">
        <f>IF('Наука і міжн. д-ть'!C122=0," ",'Наука і міжн. д-ть'!C122)</f>
        <v xml:space="preserve"> </v>
      </c>
      <c r="D122" s="387" t="str">
        <f>IF('Наука і міжн. д-ть'!D122=0," ",'Наука і міжн. д-ть'!D122)</f>
        <v xml:space="preserve"> </v>
      </c>
      <c r="E122" s="216" t="str">
        <f>IF('Наука і міжн. д-ть'!E122=0," ",'Наука і міжн. д-ть'!E122)</f>
        <v xml:space="preserve"> </v>
      </c>
      <c r="F122" s="205">
        <f>IF('Наука і міжн. д-ть'!F122=0," ",'Наука і міжн. д-ть'!F122)</f>
        <v>257</v>
      </c>
      <c r="G122" s="293">
        <f>IF('Наука і міжн. д-ть'!G122=0," ",'Наука і міжн. д-ть'!G122)</f>
        <v>207</v>
      </c>
      <c r="H122" s="205" t="str">
        <f>IF('Наука і міжн. д-ть'!H122=0," ",'Наука і міжн. д-ть'!H122)</f>
        <v xml:space="preserve"> </v>
      </c>
      <c r="I122" s="293" t="str">
        <f>IF('Наука і міжн. д-ть'!I122=0," ",'Наука і міжн. д-ть'!I122)</f>
        <v xml:space="preserve"> </v>
      </c>
      <c r="J122" s="317" t="str">
        <f>IF('Наука і міжн. д-ть'!J122=0," ",'Наука і міжн. д-ть'!J122)</f>
        <v xml:space="preserve"> </v>
      </c>
      <c r="K122" s="367" t="str">
        <f>IF('Наука і міжн. д-ть'!K122=0," ",'Наука і міжн. д-ть'!K122)</f>
        <v xml:space="preserve"> </v>
      </c>
    </row>
    <row r="123" spans="1:11" ht="16.5" thickBot="1">
      <c r="A123" s="197" t="str">
        <f>IF('Освітня д-ть'!A2=0," ",'Освітня д-ть'!A2)</f>
        <v>ІІІ.</v>
      </c>
      <c r="B123" s="198" t="str">
        <f>IF('Освітня д-ть'!B2=0," ",'Освітня д-ть'!B2)</f>
        <v>Освітня діяльність</v>
      </c>
      <c r="C123" s="199" t="str">
        <f>IF('Освітня д-ть'!C2=0," ",'Освітня д-ть'!C2)</f>
        <v xml:space="preserve"> </v>
      </c>
      <c r="D123" s="199" t="str">
        <f>IF('Освітня д-ть'!D2=0," ",'Освітня д-ть'!D2)</f>
        <v xml:space="preserve"> </v>
      </c>
      <c r="E123" s="197" t="str">
        <f>IF('Освітня д-ть'!E2=0," ",'Освітня д-ть'!E2)</f>
        <v xml:space="preserve"> </v>
      </c>
      <c r="F123" s="200" t="str">
        <f>IF('Освітня д-ть'!F2=0," ",'Освітня д-ть'!F2)</f>
        <v xml:space="preserve"> </v>
      </c>
      <c r="G123" s="199" t="str">
        <f>IF('Освітня д-ть'!G2=0," ",'Освітня д-ть'!G2)</f>
        <v xml:space="preserve"> </v>
      </c>
      <c r="H123" s="194" t="str">
        <f>IF('Освітня д-ть'!H2=0," ",'Освітня д-ть'!H2)</f>
        <v xml:space="preserve"> </v>
      </c>
      <c r="I123" s="311" t="str">
        <f>IF('Освітня д-ть'!I2=0," ",'Освітня д-ть'!I2)</f>
        <v xml:space="preserve"> </v>
      </c>
      <c r="J123" s="194" t="str">
        <f>IF('Освітня д-ть'!J2=0," ",'Освітня д-ть'!J2)</f>
        <v xml:space="preserve"> </v>
      </c>
      <c r="K123" s="319" t="str">
        <f>IF('Освітня д-ть'!K2=0," ",'Освітня д-ть'!K2)</f>
        <v xml:space="preserve"> </v>
      </c>
    </row>
    <row r="124" spans="1:11" ht="16.5" thickBot="1">
      <c r="A124" s="237" t="str">
        <f>IF('Освітня д-ть'!A3=0," ",'Освітня д-ть'!A3)</f>
        <v>3.1</v>
      </c>
      <c r="B124" s="238" t="str">
        <f>IF('Освітня д-ть'!B3=0," ",'Освітня д-ть'!B3)</f>
        <v>Ліцензування та акредитація</v>
      </c>
      <c r="C124" s="239" t="str">
        <f>IF('Освітня д-ть'!C3=0," ",'Освітня д-ть'!C3)</f>
        <v xml:space="preserve"> </v>
      </c>
      <c r="D124" s="239" t="str">
        <f>IF('Освітня д-ть'!D3=0," ",'Освітня д-ть'!D3)</f>
        <v xml:space="preserve"> </v>
      </c>
      <c r="E124" s="240" t="str">
        <f>IF('Освітня д-ть'!E3=0," ",'Освітня д-ть'!E3)</f>
        <v xml:space="preserve"> </v>
      </c>
      <c r="F124" s="241" t="str">
        <f>IF('Освітня д-ть'!F3=0," ",'Освітня д-ть'!F3)</f>
        <v xml:space="preserve"> </v>
      </c>
      <c r="G124" s="294" t="str">
        <f>IF('Освітня д-ть'!G3=0," ",'Освітня д-ть'!G3)</f>
        <v xml:space="preserve"> </v>
      </c>
      <c r="H124" s="294" t="str">
        <f>IF('Освітня д-ть'!H3=0," ",'Освітня д-ть'!H3)</f>
        <v xml:space="preserve"> </v>
      </c>
      <c r="I124" s="325" t="str">
        <f>IF('Освітня д-ть'!I3=0," ",'Освітня д-ть'!I3)</f>
        <v>Коляда О.П.</v>
      </c>
      <c r="J124" s="294" t="str">
        <f>IF('Освітня д-ть'!J3=0," ",'Освітня д-ть'!J3)</f>
        <v xml:space="preserve"> </v>
      </c>
      <c r="K124" s="240" t="str">
        <f>IF('Освітня д-ть'!K3=0," ",'Освітня д-ть'!K3)</f>
        <v xml:space="preserve"> </v>
      </c>
    </row>
    <row r="125" spans="1:11" ht="31.5">
      <c r="A125" s="277" t="str">
        <f>IF('Освітня д-ть'!A4=0," ",'Освітня д-ть'!A4)</f>
        <v>3.1.1</v>
      </c>
      <c r="B125" s="242" t="str">
        <f>IF('Освітня д-ть'!B4=0," ",'Освітня д-ть'!B4)</f>
        <v>Підготовка ліцензійної/акредитаційної справи. Формування портфоліо освітньої програми</v>
      </c>
      <c r="C125" s="243" t="str">
        <f>IF('Освітня д-ть'!C4=0," ",'Освітня д-ть'!C4)</f>
        <v xml:space="preserve"> </v>
      </c>
      <c r="D125" s="243" t="str">
        <f>IF('Освітня д-ть'!D4=0," ",'Освітня д-ть'!D4)</f>
        <v xml:space="preserve"> </v>
      </c>
      <c r="E125" s="244" t="str">
        <f>IF('Освітня д-ть'!E4=0," ",'Освітня д-ть'!E4)</f>
        <v xml:space="preserve"> </v>
      </c>
      <c r="F125" s="245" t="str">
        <f>IF('Освітня д-ть'!F4=0," ",'Освітня д-ть'!F4)</f>
        <v xml:space="preserve"> </v>
      </c>
      <c r="G125" s="295" t="str">
        <f>IF('Освітня д-ть'!G4=0," ",'Освітня д-ть'!G4)</f>
        <v xml:space="preserve"> </v>
      </c>
      <c r="H125" s="295" t="str">
        <f>IF('Освітня д-ть'!H4=0," ",'Освітня д-ть'!H4)</f>
        <v xml:space="preserve"> </v>
      </c>
      <c r="I125" s="295" t="str">
        <f>IF('Освітня д-ть'!I4=0," ",'Освітня д-ть'!I4)</f>
        <v>Коляда О.П.</v>
      </c>
      <c r="J125" s="295" t="str">
        <f>IF('Освітня д-ть'!J4=0," ",'Освітня д-ть'!J4)</f>
        <v xml:space="preserve"> </v>
      </c>
      <c r="K125" s="244" t="str">
        <f>IF('Освітня д-ть'!K4=0," ",'Освітня д-ть'!K4)</f>
        <v xml:space="preserve"> </v>
      </c>
    </row>
    <row r="126" spans="1:11" ht="47.25">
      <c r="A126" s="119" t="str">
        <f>IF('Освітня д-ть'!A5=0," ",'Освітня д-ть'!A5)</f>
        <v xml:space="preserve"> </v>
      </c>
      <c r="B126" s="30" t="str">
        <f>IF('Освітня д-ть'!B5=0," ",'Освітня д-ть'!B5)</f>
        <v>для ОКР «кваліфікований робітник»</v>
      </c>
      <c r="C126" s="50" t="str">
        <f>IF('Освітня д-ть'!C5=0," ",'Освітня д-ть'!C5)</f>
        <v>100 балів у звітному періоді на всіх розробників пропорційно внеску</v>
      </c>
      <c r="D126" s="50">
        <f>IF('Освітня д-ть'!D5=0," ",'Освітня д-ть'!D5)</f>
        <v>100</v>
      </c>
      <c r="E126" s="47" t="str">
        <f>IF('Освітня д-ть'!E5=0," ",'Освітня д-ть'!E5)</f>
        <v xml:space="preserve"> </v>
      </c>
      <c r="F126" s="148" t="str">
        <f>IF('Освітня д-ть'!F5=0," ",'Освітня д-ть'!F5)</f>
        <v xml:space="preserve"> </v>
      </c>
      <c r="G126" s="296" t="str">
        <f>IF('Освітня д-ть'!G5=0," ",'Освітня д-ть'!G5)</f>
        <v xml:space="preserve"> </v>
      </c>
      <c r="H126" s="296" t="str">
        <f>IF('Освітня д-ть'!H5=0," ",'Освітня д-ть'!H5)</f>
        <v xml:space="preserve"> </v>
      </c>
      <c r="I126" s="296" t="str">
        <f>IF('Освітня д-ть'!I5=0," ",'Освітня д-ть'!I5)</f>
        <v>Коляда О.П.</v>
      </c>
      <c r="J126" s="296" t="str">
        <f>IF('Освітня д-ть'!J5=0," ",'Освітня д-ть'!J5)</f>
        <v xml:space="preserve"> </v>
      </c>
      <c r="K126" s="47" t="str">
        <f>IF('Освітня д-ть'!K5=0," ",'Освітня д-ть'!K5)</f>
        <v xml:space="preserve"> </v>
      </c>
    </row>
    <row r="127" spans="1:11" ht="47.25">
      <c r="A127" s="54" t="str">
        <f>IF('Освітня д-ть'!A6=0," ",'Освітня д-ть'!A6)</f>
        <v xml:space="preserve"> </v>
      </c>
      <c r="B127" s="105" t="str">
        <f>IF('Освітня д-ть'!B6=0," ",'Освітня д-ть'!B6)</f>
        <v>для ОКР «фаховий молодший бакалавр»</v>
      </c>
      <c r="C127" s="50" t="str">
        <f>IF('Освітня д-ть'!C6=0," ",'Освітня д-ть'!C6)</f>
        <v>200 балів у звітному періоді на всіх розробників пропорційно внеску</v>
      </c>
      <c r="D127" s="50">
        <f>IF('Освітня д-ть'!D6=0," ",'Освітня д-ть'!D6)</f>
        <v>200</v>
      </c>
      <c r="E127" s="47" t="str">
        <f>IF('Освітня д-ть'!E6=0," ",'Освітня д-ть'!E6)</f>
        <v xml:space="preserve"> </v>
      </c>
      <c r="F127" s="8" t="str">
        <f>IF('Освітня д-ть'!F6=0," ",'Освітня д-ть'!F6)</f>
        <v xml:space="preserve"> </v>
      </c>
      <c r="G127" s="296" t="str">
        <f>IF('Освітня д-ть'!G6=0," ",'Освітня д-ть'!G6)</f>
        <v xml:space="preserve"> </v>
      </c>
      <c r="H127" s="296" t="str">
        <f>IF('Освітня д-ть'!H6=0," ",'Освітня д-ть'!H6)</f>
        <v xml:space="preserve"> </v>
      </c>
      <c r="I127" s="296" t="str">
        <f>IF('Освітня д-ть'!I6=0," ",'Освітня д-ть'!I6)</f>
        <v>Коляда О.П.</v>
      </c>
      <c r="J127" s="296" t="str">
        <f>IF('Освітня д-ть'!J6=0," ",'Освітня д-ть'!J6)</f>
        <v xml:space="preserve"> </v>
      </c>
      <c r="K127" s="47" t="str">
        <f>IF('Освітня д-ть'!K6=0," ",'Освітня д-ть'!K6)</f>
        <v xml:space="preserve"> </v>
      </c>
    </row>
    <row r="128" spans="1:11" ht="47.25">
      <c r="A128" s="54" t="str">
        <f>IF('Освітня д-ть'!A7=0," ",'Освітня д-ть'!A7)</f>
        <v xml:space="preserve"> </v>
      </c>
      <c r="B128" s="105" t="str">
        <f>IF('Освітня д-ть'!B7=0," ",'Освітня д-ть'!B7)</f>
        <v>для ОС «молодший бакалавр»</v>
      </c>
      <c r="C128" s="50" t="str">
        <f>IF('Освітня д-ть'!C7=0," ",'Освітня д-ть'!C7)</f>
        <v>200 балів у звітному періоді на всіх розробників пропорційно внеску</v>
      </c>
      <c r="D128" s="50">
        <f>IF('Освітня д-ть'!D7=0," ",'Освітня д-ть'!D7)</f>
        <v>200</v>
      </c>
      <c r="E128" s="47" t="str">
        <f>IF('Освітня д-ть'!E7=0," ",'Освітня д-ть'!E7)</f>
        <v xml:space="preserve"> </v>
      </c>
      <c r="F128" s="8" t="str">
        <f>IF('Освітня д-ть'!F7=0," ",'Освітня д-ть'!F7)</f>
        <v xml:space="preserve"> </v>
      </c>
      <c r="G128" s="296" t="str">
        <f>IF('Освітня д-ть'!G7=0," ",'Освітня д-ть'!G7)</f>
        <v xml:space="preserve"> </v>
      </c>
      <c r="H128" s="296" t="str">
        <f>IF('Освітня д-ть'!H7=0," ",'Освітня д-ть'!H7)</f>
        <v xml:space="preserve"> </v>
      </c>
      <c r="I128" s="296" t="str">
        <f>IF('Освітня д-ть'!I7=0," ",'Освітня д-ть'!I7)</f>
        <v>Коляда О.П.</v>
      </c>
      <c r="J128" s="296" t="str">
        <f>IF('Освітня д-ть'!J7=0," ",'Освітня д-ть'!J7)</f>
        <v xml:space="preserve"> </v>
      </c>
      <c r="K128" s="47" t="str">
        <f>IF('Освітня д-ть'!K7=0," ",'Освітня д-ть'!K7)</f>
        <v xml:space="preserve"> </v>
      </c>
    </row>
    <row r="129" spans="1:11" ht="47.25">
      <c r="A129" s="54" t="str">
        <f>IF('Освітня д-ть'!A8=0," ",'Освітня д-ть'!A8)</f>
        <v xml:space="preserve"> </v>
      </c>
      <c r="B129" s="30" t="str">
        <f>IF('Освітня д-ть'!B8=0," ",'Освітня д-ть'!B8)</f>
        <v>для ОС «бакалавр»</v>
      </c>
      <c r="C129" s="50" t="str">
        <f>IF('Освітня д-ть'!C8=0," ",'Освітня д-ть'!C8)</f>
        <v>300 балів у звітному періоді на всіх розробників пропорційно внеску</v>
      </c>
      <c r="D129" s="50">
        <f>IF('Освітня д-ть'!D8=0," ",'Освітня д-ть'!D8)</f>
        <v>300</v>
      </c>
      <c r="E129" s="47" t="str">
        <f>IF('Освітня д-ть'!E8=0," ",'Освітня д-ть'!E8)</f>
        <v xml:space="preserve"> </v>
      </c>
      <c r="F129" s="8" t="str">
        <f>IF('Освітня д-ть'!F8=0," ",'Освітня д-ть'!F8)</f>
        <v xml:space="preserve"> </v>
      </c>
      <c r="G129" s="296" t="str">
        <f>IF('Освітня д-ть'!G8=0," ",'Освітня д-ть'!G8)</f>
        <v xml:space="preserve"> </v>
      </c>
      <c r="H129" s="296" t="str">
        <f>IF('Освітня д-ть'!H8=0," ",'Освітня д-ть'!H8)</f>
        <v xml:space="preserve"> </v>
      </c>
      <c r="I129" s="296" t="str">
        <f>IF('Освітня д-ть'!I8=0," ",'Освітня д-ть'!I8)</f>
        <v>Коляда О.П.</v>
      </c>
      <c r="J129" s="296" t="str">
        <f>IF('Освітня д-ть'!J8=0," ",'Освітня д-ть'!J8)</f>
        <v xml:space="preserve"> </v>
      </c>
      <c r="K129" s="47" t="str">
        <f>IF('Освітня д-ть'!K8=0," ",'Освітня д-ть'!K8)</f>
        <v xml:space="preserve"> </v>
      </c>
    </row>
    <row r="130" spans="1:11" ht="47.25">
      <c r="A130" s="54" t="str">
        <f>IF('Освітня д-ть'!A9=0," ",'Освітня д-ть'!A9)</f>
        <v xml:space="preserve"> </v>
      </c>
      <c r="B130" s="30" t="str">
        <f>IF('Освітня д-ть'!B9=0," ",'Освітня д-ть'!B9)</f>
        <v>для ОС «магістр»</v>
      </c>
      <c r="C130" s="50" t="str">
        <f>IF('Освітня д-ть'!C9=0," ",'Освітня д-ть'!C9)</f>
        <v>300 балів у звітному періоді на всіх розробників пропорційно внеску</v>
      </c>
      <c r="D130" s="50">
        <f>IF('Освітня д-ть'!D9=0," ",'Освітня д-ть'!D9)</f>
        <v>300</v>
      </c>
      <c r="E130" s="47" t="str">
        <f>IF('Освітня д-ть'!E9=0," ",'Освітня д-ть'!E9)</f>
        <v xml:space="preserve"> </v>
      </c>
      <c r="F130" s="8" t="str">
        <f>IF('Освітня д-ть'!F9=0," ",'Освітня д-ть'!F9)</f>
        <v xml:space="preserve"> </v>
      </c>
      <c r="G130" s="296" t="str">
        <f>IF('Освітня д-ть'!G9=0," ",'Освітня д-ть'!G9)</f>
        <v xml:space="preserve"> </v>
      </c>
      <c r="H130" s="296" t="str">
        <f>IF('Освітня д-ть'!H9=0," ",'Освітня д-ть'!H9)</f>
        <v xml:space="preserve"> </v>
      </c>
      <c r="I130" s="296" t="str">
        <f>IF('Освітня д-ть'!I9=0," ",'Освітня д-ть'!I9)</f>
        <v>Коляда О.П.</v>
      </c>
      <c r="J130" s="296" t="str">
        <f>IF('Освітня д-ть'!J9=0," ",'Освітня д-ть'!J9)</f>
        <v xml:space="preserve"> </v>
      </c>
      <c r="K130" s="47" t="str">
        <f>IF('Освітня д-ть'!K9=0," ",'Освітня д-ть'!K9)</f>
        <v xml:space="preserve"> </v>
      </c>
    </row>
    <row r="131" spans="1:11" ht="47.25">
      <c r="A131" s="54" t="str">
        <f>IF('Освітня д-ть'!A10=0," ",'Освітня д-ть'!A10)</f>
        <v xml:space="preserve"> </v>
      </c>
      <c r="B131" s="30" t="str">
        <f>IF('Освітня д-ть'!B10=0," ",'Освітня д-ть'!B10)</f>
        <v>для ОС «доктор філософії»</v>
      </c>
      <c r="C131" s="50" t="str">
        <f>IF('Освітня д-ть'!C10=0," ",'Освітня д-ть'!C10)</f>
        <v>300 балів у звітному періоді на всіх розробників пропорційно внеску</v>
      </c>
      <c r="D131" s="50">
        <f>IF('Освітня д-ть'!D10=0," ",'Освітня д-ть'!D10)</f>
        <v>300</v>
      </c>
      <c r="E131" s="47" t="str">
        <f>IF('Освітня д-ть'!E10=0," ",'Освітня д-ть'!E10)</f>
        <v xml:space="preserve"> </v>
      </c>
      <c r="F131" s="8" t="str">
        <f>IF('Освітня д-ть'!F10=0," ",'Освітня д-ть'!F10)</f>
        <v xml:space="preserve"> </v>
      </c>
      <c r="G131" s="296" t="str">
        <f>IF('Освітня д-ть'!G10=0," ",'Освітня д-ть'!G10)</f>
        <v xml:space="preserve"> </v>
      </c>
      <c r="H131" s="296" t="str">
        <f>IF('Освітня д-ть'!H10=0," ",'Освітня д-ть'!H10)</f>
        <v xml:space="preserve"> </v>
      </c>
      <c r="I131" s="296" t="str">
        <f>IF('Освітня д-ть'!I10=0," ",'Освітня д-ть'!I10)</f>
        <v>Коляда О.П.</v>
      </c>
      <c r="J131" s="296" t="str">
        <f>IF('Освітня д-ть'!J10=0," ",'Освітня д-ть'!J10)</f>
        <v xml:space="preserve"> </v>
      </c>
      <c r="K131" s="47" t="str">
        <f>IF('Освітня д-ть'!K10=0," ",'Освітня д-ть'!K10)</f>
        <v xml:space="preserve"> </v>
      </c>
    </row>
    <row r="132" spans="1:11" s="68" customFormat="1" ht="48" thickBot="1">
      <c r="A132" s="92" t="str">
        <f>IF('Освітня д-ть'!A11=0," ",'Освітня д-ть'!A11)</f>
        <v xml:space="preserve"> </v>
      </c>
      <c r="B132" s="126" t="str">
        <f>IF('Освітня д-ть'!B11=0," ",'Освітня д-ть'!B11)</f>
        <v>для сертифікованих курсів підвищення кваліфікації</v>
      </c>
      <c r="C132" s="70" t="str">
        <f>IF('Освітня д-ть'!C11=0," ",'Освітня д-ть'!C11)</f>
        <v>100 балів у звітному періоді на всіх розробників пропорційно внеску</v>
      </c>
      <c r="D132" s="70">
        <f>IF('Освітня д-ть'!D11=0," ",'Освітня д-ть'!D11)</f>
        <v>100</v>
      </c>
      <c r="E132" s="61" t="str">
        <f>IF('Освітня д-ть'!E11=0," ",'Освітня д-ть'!E11)</f>
        <v xml:space="preserve"> </v>
      </c>
      <c r="F132" s="168" t="str">
        <f>IF('Освітня д-ть'!F11=0," ",'Освітня д-ть'!F11)</f>
        <v xml:space="preserve"> </v>
      </c>
      <c r="G132" s="297" t="str">
        <f>IF('Освітня д-ть'!G11=0," ",'Освітня д-ть'!G11)</f>
        <v xml:space="preserve"> </v>
      </c>
      <c r="H132" s="297" t="str">
        <f>IF('Освітня д-ть'!H11=0," ",'Освітня д-ть'!H11)</f>
        <v xml:space="preserve"> </v>
      </c>
      <c r="I132" s="297" t="str">
        <f>IF('Освітня д-ть'!I11=0," ",'Освітня д-ть'!I11)</f>
        <v>Коляда О.П.</v>
      </c>
      <c r="J132" s="297" t="str">
        <f>IF('Освітня д-ть'!J11=0," ",'Освітня д-ть'!J11)</f>
        <v xml:space="preserve"> </v>
      </c>
      <c r="K132" s="61" t="str">
        <f>IF('Освітня д-ть'!K11=0," ",'Освітня д-ть'!K11)</f>
        <v xml:space="preserve"> </v>
      </c>
    </row>
    <row r="133" spans="1:11" s="68" customFormat="1" ht="16.5" thickBot="1">
      <c r="A133" s="237" t="str">
        <f>IF('Освітня д-ть'!A12=0," ",'Освітня д-ть'!A12)</f>
        <v>3.2</v>
      </c>
      <c r="B133" s="246" t="str">
        <f>IF('Освітня д-ть'!B12=0," ",'Освітня д-ть'!B12)</f>
        <v>Управління якістю освітнього процесу і вищої освіти</v>
      </c>
      <c r="C133" s="211" t="str">
        <f>IF('Освітня д-ть'!C12=0," ",'Освітня д-ть'!C12)</f>
        <v xml:space="preserve"> </v>
      </c>
      <c r="D133" s="211" t="str">
        <f>IF('Освітня д-ть'!D12=0," ",'Освітня д-ть'!D12)</f>
        <v xml:space="preserve"> </v>
      </c>
      <c r="E133" s="247" t="str">
        <f>IF('Освітня д-ть'!E12=0," ",'Освітня д-ть'!E12)</f>
        <v xml:space="preserve"> </v>
      </c>
      <c r="F133" s="248" t="str">
        <f>IF('Освітня д-ть'!F12=0," ",'Освітня д-ть'!F12)</f>
        <v xml:space="preserve"> </v>
      </c>
      <c r="G133" s="298" t="str">
        <f>IF('Освітня д-ть'!G12=0," ",'Освітня д-ть'!G12)</f>
        <v xml:space="preserve"> </v>
      </c>
      <c r="H133" s="298" t="str">
        <f>IF('Освітня д-ть'!H12=0," ",'Освітня д-ть'!H12)</f>
        <v xml:space="preserve"> </v>
      </c>
      <c r="I133" s="325" t="str">
        <f>IF('Освітня д-ть'!I12=0," ",'Освітня д-ть'!I12)</f>
        <v>Коляда О.П.</v>
      </c>
      <c r="J133" s="298" t="str">
        <f>IF('Освітня д-ть'!J12=0," ",'Освітня д-ть'!J12)</f>
        <v xml:space="preserve"> </v>
      </c>
      <c r="K133" s="247" t="str">
        <f>IF('Освітня д-ть'!K12=0," ",'Освітня д-ть'!K12)</f>
        <v xml:space="preserve"> </v>
      </c>
    </row>
    <row r="134" spans="1:11" s="67" customFormat="1" ht="31.5">
      <c r="A134" s="277" t="str">
        <f>IF('Освітня д-ть'!A13=0," ",'Освітня д-ть'!A13)</f>
        <v>3.2.1</v>
      </c>
      <c r="B134" s="242" t="str">
        <f>IF('Освітня д-ть'!B13=0," ",'Освітня д-ть'!B13)</f>
        <v>Участь у роботі групи щодо впровадження в університеті Системи управління якістю по ISO</v>
      </c>
      <c r="C134" s="249" t="str">
        <f>IF('Освітня д-ть'!C13=0," ",'Освітня д-ть'!C13)</f>
        <v xml:space="preserve"> </v>
      </c>
      <c r="D134" s="250" t="str">
        <f>IF('Освітня д-ть'!D13=0," ",'Освітня д-ть'!D13)</f>
        <v xml:space="preserve"> </v>
      </c>
      <c r="E134" s="251" t="str">
        <f>IF('Освітня д-ть'!E13=0," ",'Освітня д-ть'!E13)</f>
        <v xml:space="preserve"> </v>
      </c>
      <c r="F134" s="252" t="str">
        <f>IF('Освітня д-ть'!F13=0," ",'Освітня д-ть'!F13)</f>
        <v xml:space="preserve"> </v>
      </c>
      <c r="G134" s="299" t="str">
        <f>IF('Освітня д-ть'!G13=0," ",'Освітня д-ть'!G13)</f>
        <v xml:space="preserve"> </v>
      </c>
      <c r="H134" s="299" t="str">
        <f>IF('Освітня д-ть'!H13=0," ",'Освітня д-ть'!H13)</f>
        <v xml:space="preserve"> </v>
      </c>
      <c r="I134" s="333" t="str">
        <f>IF('Освітня д-ть'!I13=0," ",'Освітня д-ть'!I13)</f>
        <v>Коляда О.П.</v>
      </c>
      <c r="J134" s="299" t="str">
        <f>IF('Освітня д-ть'!J13=0," ",'Освітня д-ть'!J13)</f>
        <v xml:space="preserve"> </v>
      </c>
      <c r="K134" s="320" t="str">
        <f>IF('Освітня д-ть'!K13=0," ",'Освітня д-ть'!K13)</f>
        <v xml:space="preserve"> </v>
      </c>
    </row>
    <row r="135" spans="1:11">
      <c r="A135" s="119" t="str">
        <f>IF('Освітня д-ть'!A14=0," ",'Освітня д-ть'!A14)</f>
        <v xml:space="preserve"> </v>
      </c>
      <c r="B135" s="96" t="str">
        <f>IF('Освітня д-ть'!B14=0," ",'Освітня д-ть'!B14)</f>
        <v>керівництво групою управління проєктом</v>
      </c>
      <c r="C135" s="5" t="str">
        <f>IF('Освітня д-ть'!C14=0," ",'Освітня д-ть'!C14)</f>
        <v>100 балів у звітному періоді</v>
      </c>
      <c r="D135" s="7">
        <f>IF('Освітня д-ть'!D14=0," ",'Освітня д-ть'!D14)</f>
        <v>100</v>
      </c>
      <c r="E135" s="46" t="str">
        <f>IF('Освітня д-ть'!E14=0," ",'Освітня д-ть'!E14)</f>
        <v xml:space="preserve"> </v>
      </c>
      <c r="F135" s="8" t="str">
        <f>IF('Освітня д-ть'!F14=0," ",'Освітня д-ть'!F14)</f>
        <v xml:space="preserve"> </v>
      </c>
      <c r="G135" s="300" t="str">
        <f>IF('Освітня д-ть'!G14=0," ",'Освітня д-ть'!G14)</f>
        <v xml:space="preserve"> </v>
      </c>
      <c r="H135" s="300" t="str">
        <f>IF('Освітня д-ть'!H14=0," ",'Освітня д-ть'!H14)</f>
        <v xml:space="preserve"> </v>
      </c>
      <c r="I135" s="300" t="str">
        <f>IF('Освітня д-ть'!I14=0," ",'Освітня д-ть'!I14)</f>
        <v>Коляда О.П.</v>
      </c>
      <c r="J135" s="300" t="str">
        <f>IF('Освітня д-ть'!J14=0," ",'Освітня д-ть'!J14)</f>
        <v xml:space="preserve"> </v>
      </c>
      <c r="K135" s="46" t="str">
        <f>IF('Освітня д-ть'!K14=0," ",'Освітня д-ть'!K14)</f>
        <v xml:space="preserve"> </v>
      </c>
    </row>
    <row r="136" spans="1:11" ht="16.5" thickBot="1">
      <c r="A136" s="92" t="str">
        <f>IF('Освітня д-ть'!A15=0," ",'Освітня д-ть'!A15)</f>
        <v xml:space="preserve"> </v>
      </c>
      <c r="B136" s="127" t="str">
        <f>IF('Освітня д-ть'!B15=0," ",'Освітня д-ть'!B15)</f>
        <v>членство у групі управління проєктом</v>
      </c>
      <c r="C136" s="60" t="str">
        <f>IF('Освітня д-ть'!C15=0," ",'Освітня д-ть'!C15)</f>
        <v>75 балів у звітному періоді</v>
      </c>
      <c r="D136" s="60">
        <f>IF('Освітня д-ть'!D15=0," ",'Освітня д-ть'!D15)</f>
        <v>75</v>
      </c>
      <c r="E136" s="61" t="str">
        <f>IF('Освітня д-ть'!E15=0," ",'Освітня д-ть'!E15)</f>
        <v xml:space="preserve"> </v>
      </c>
      <c r="F136" s="8" t="str">
        <f>IF('Освітня д-ть'!F15=0," ",'Освітня д-ть'!F15)</f>
        <v xml:space="preserve"> </v>
      </c>
      <c r="G136" s="297" t="str">
        <f>IF('Освітня д-ть'!G15=0," ",'Освітня д-ть'!G15)</f>
        <v xml:space="preserve"> </v>
      </c>
      <c r="H136" s="297" t="str">
        <f>IF('Освітня д-ть'!H15=0," ",'Освітня д-ть'!H15)</f>
        <v xml:space="preserve"> </v>
      </c>
      <c r="I136" s="297" t="str">
        <f>IF('Освітня д-ть'!I15=0," ",'Освітня д-ть'!I15)</f>
        <v>Коляда О.П.</v>
      </c>
      <c r="J136" s="297" t="str">
        <f>IF('Освітня д-ть'!J15=0," ",'Освітня д-ть'!J15)</f>
        <v xml:space="preserve"> </v>
      </c>
      <c r="K136" s="61" t="str">
        <f>IF('Освітня д-ть'!K15=0," ",'Освітня д-ть'!K15)</f>
        <v xml:space="preserve"> </v>
      </c>
    </row>
    <row r="137" spans="1:11" ht="16.5" thickBot="1">
      <c r="A137" s="237" t="str">
        <f>IF('Освітня д-ть'!A16=0," ",'Освітня д-ть'!A16)</f>
        <v>3.3</v>
      </c>
      <c r="B137" s="253" t="str">
        <f>IF('Освітня д-ть'!B16=0," ",'Освітня д-ть'!B16)</f>
        <v>Навчально-методична діяльність</v>
      </c>
      <c r="C137" s="239" t="str">
        <f>IF('Освітня д-ть'!C16=0," ",'Освітня д-ть'!C16)</f>
        <v xml:space="preserve"> </v>
      </c>
      <c r="D137" s="239" t="str">
        <f>IF('Освітня д-ть'!D16=0," ",'Освітня д-ть'!D16)</f>
        <v xml:space="preserve"> </v>
      </c>
      <c r="E137" s="240" t="str">
        <f>IF('Освітня д-ть'!E16=0," ",'Освітня д-ть'!E16)</f>
        <v xml:space="preserve"> </v>
      </c>
      <c r="F137" s="241" t="str">
        <f>IF('Освітня д-ть'!F16=0," ",'Освітня д-ть'!F16)</f>
        <v xml:space="preserve"> </v>
      </c>
      <c r="G137" s="294" t="str">
        <f>IF('Освітня д-ть'!G16=0," ",'Освітня д-ть'!G16)</f>
        <v xml:space="preserve"> </v>
      </c>
      <c r="H137" s="294" t="str">
        <f>IF('Освітня д-ть'!H16=0," ",'Освітня д-ть'!H16)</f>
        <v xml:space="preserve"> </v>
      </c>
      <c r="I137" s="325" t="str">
        <f>IF('Освітня д-ть'!I16=0," ",'Освітня д-ть'!I16)</f>
        <v>Баула В.М.</v>
      </c>
      <c r="J137" s="294" t="str">
        <f>IF('Освітня д-ть'!J16=0," ",'Освітня д-ть'!J16)</f>
        <v xml:space="preserve"> </v>
      </c>
      <c r="K137" s="240" t="str">
        <f>IF('Освітня д-ть'!K16=0," ",'Освітня д-ть'!K16)</f>
        <v xml:space="preserve"> </v>
      </c>
    </row>
    <row r="138" spans="1:11">
      <c r="A138" s="135" t="str">
        <f>IF('Освітня д-ть'!A17=0," ",'Освітня д-ть'!A17)</f>
        <v>3.3.1</v>
      </c>
      <c r="B138" s="128" t="str">
        <f>IF('Освітня д-ть'!B17=0," ",'Освітня д-ть'!B17)</f>
        <v>Робота у складі експертних рад МОН</v>
      </c>
      <c r="C138" s="156" t="str">
        <f>IF('Освітня д-ть'!C17=0," ",'Освітня д-ть'!C17)</f>
        <v>75 балів у звітному періоді</v>
      </c>
      <c r="D138" s="156">
        <f>IF('Освітня д-ть'!D17=0," ",'Освітня д-ть'!D17)</f>
        <v>75</v>
      </c>
      <c r="E138" s="46" t="str">
        <f>IF('Освітня д-ть'!E17=0," ",'Освітня д-ть'!E17)</f>
        <v xml:space="preserve"> </v>
      </c>
      <c r="F138" s="8" t="str">
        <f>IF('Освітня д-ть'!F17=0," ",'Освітня д-ть'!F17)</f>
        <v xml:space="preserve"> </v>
      </c>
      <c r="G138" s="300" t="str">
        <f>IF('Освітня д-ть'!G17=0," ",'Освітня д-ть'!G17)</f>
        <v xml:space="preserve"> </v>
      </c>
      <c r="H138" s="300" t="str">
        <f>IF('Освітня д-ть'!H17=0," ",'Освітня д-ть'!H17)</f>
        <v xml:space="preserve"> </v>
      </c>
      <c r="I138" s="300" t="str">
        <f>IF('Освітня д-ть'!I17=0," ",'Освітня д-ть'!I17)</f>
        <v>Баула В.М.</v>
      </c>
      <c r="J138" s="300" t="str">
        <f>IF('Освітня д-ть'!J17=0," ",'Освітня д-ть'!J17)</f>
        <v xml:space="preserve"> </v>
      </c>
      <c r="K138" s="46" t="str">
        <f>IF('Освітня д-ть'!K17=0," ",'Освітня д-ть'!K17)</f>
        <v xml:space="preserve"> </v>
      </c>
    </row>
    <row r="139" spans="1:11">
      <c r="A139" s="165" t="str">
        <f>IF('Освітня д-ть'!A18=0," ",'Освітня д-ть'!A18)</f>
        <v>3.3.2</v>
      </c>
      <c r="B139" s="106" t="str">
        <f>IF('Освітня д-ть'!B18=0," ",'Освітня д-ть'!B18)</f>
        <v>Розробка державних освітніх стандартів</v>
      </c>
      <c r="C139" s="49" t="str">
        <f>IF('Освітня д-ть'!C18=0," ",'Освітня д-ть'!C18)</f>
        <v>75 балів у звітному періоді</v>
      </c>
      <c r="D139" s="49">
        <f>IF('Освітня д-ть'!D18=0," ",'Освітня д-ть'!D18)</f>
        <v>75</v>
      </c>
      <c r="E139" s="47" t="str">
        <f>IF('Освітня д-ть'!E18=0," ",'Освітня д-ть'!E18)</f>
        <v xml:space="preserve"> </v>
      </c>
      <c r="F139" s="8" t="str">
        <f>IF('Освітня д-ть'!F18=0," ",'Освітня д-ть'!F18)</f>
        <v xml:space="preserve"> </v>
      </c>
      <c r="G139" s="296" t="str">
        <f>IF('Освітня д-ть'!G18=0," ",'Освітня д-ть'!G18)</f>
        <v xml:space="preserve"> </v>
      </c>
      <c r="H139" s="296" t="str">
        <f>IF('Освітня д-ть'!H18=0," ",'Освітня д-ть'!H18)</f>
        <v xml:space="preserve"> </v>
      </c>
      <c r="I139" s="296" t="str">
        <f>IF('Освітня д-ть'!I18=0," ",'Освітня д-ть'!I18)</f>
        <v>Баула В.М.</v>
      </c>
      <c r="J139" s="296" t="str">
        <f>IF('Освітня д-ть'!J18=0," ",'Освітня д-ть'!J18)</f>
        <v xml:space="preserve"> </v>
      </c>
      <c r="K139" s="47" t="str">
        <f>IF('Освітня д-ть'!K18=0," ",'Освітня д-ть'!K18)</f>
        <v xml:space="preserve"> </v>
      </c>
    </row>
    <row r="140" spans="1:11">
      <c r="A140" s="138" t="str">
        <f>IF('Освітня д-ть'!A19=0," ",'Освітня д-ть'!A19)</f>
        <v>3.3.3</v>
      </c>
      <c r="B140" s="100" t="str">
        <f>IF('Освітня д-ть'!B19=0," ",'Освітня д-ть'!B19)</f>
        <v>Участь у роботі науково-методичних об'єднань університету:</v>
      </c>
      <c r="C140" s="219" t="str">
        <f>IF('Освітня д-ть'!C19=0," ",'Освітня д-ть'!C19)</f>
        <v xml:space="preserve"> </v>
      </c>
      <c r="D140" s="219" t="str">
        <f>IF('Освітня д-ть'!D19=0," ",'Освітня д-ть'!D19)</f>
        <v xml:space="preserve"> </v>
      </c>
      <c r="E140" s="254" t="str">
        <f>IF('Освітня д-ть'!E19=0," ",'Освітня д-ть'!E19)</f>
        <v xml:space="preserve"> </v>
      </c>
      <c r="F140" s="255" t="str">
        <f>IF('Освітня д-ть'!F19=0," ",'Освітня д-ть'!F19)</f>
        <v xml:space="preserve"> </v>
      </c>
      <c r="G140" s="301" t="str">
        <f>IF('Освітня д-ть'!G19=0," ",'Освітня д-ть'!G19)</f>
        <v xml:space="preserve"> </v>
      </c>
      <c r="H140" s="301" t="str">
        <f>IF('Освітня д-ть'!H19=0," ",'Освітня д-ть'!H19)</f>
        <v xml:space="preserve"> </v>
      </c>
      <c r="I140" s="301" t="str">
        <f>IF('Освітня д-ть'!I19=0," ",'Освітня д-ть'!I19)</f>
        <v>Баула В.М.</v>
      </c>
      <c r="J140" s="301" t="str">
        <f>IF('Освітня д-ть'!J19=0," ",'Освітня д-ть'!J19)</f>
        <v xml:space="preserve"> </v>
      </c>
      <c r="K140" s="254" t="str">
        <f>IF('Освітня д-ть'!K19=0," ",'Освітня д-ть'!K19)</f>
        <v xml:space="preserve"> </v>
      </c>
    </row>
    <row r="141" spans="1:11">
      <c r="A141" s="119" t="str">
        <f>IF('Освітня д-ть'!A20=0," ",'Освітня д-ть'!A20)</f>
        <v xml:space="preserve"> </v>
      </c>
      <c r="B141" s="101" t="str">
        <f>IF('Освітня д-ть'!B20=0," ",'Освітня д-ть'!B20)</f>
        <v>керівництво НМО</v>
      </c>
      <c r="C141" s="49" t="str">
        <f>IF('Освітня д-ть'!C20=0," ",'Освітня д-ть'!C20)</f>
        <v>25 балів у звітному періоді</v>
      </c>
      <c r="D141" s="49">
        <f>IF('Освітня д-ть'!D20=0," ",'Освітня д-ть'!D20)</f>
        <v>25</v>
      </c>
      <c r="E141" s="47" t="str">
        <f>IF('Освітня д-ть'!E20=0," ",'Освітня д-ть'!E20)</f>
        <v xml:space="preserve"> </v>
      </c>
      <c r="F141" s="8" t="str">
        <f>IF('Освітня д-ть'!F20=0," ",'Освітня д-ть'!F20)</f>
        <v xml:space="preserve"> </v>
      </c>
      <c r="G141" s="296" t="str">
        <f>IF('Освітня д-ть'!G20=0," ",'Освітня д-ть'!G20)</f>
        <v xml:space="preserve"> </v>
      </c>
      <c r="H141" s="296" t="str">
        <f>IF('Освітня д-ть'!H20=0," ",'Освітня д-ть'!H20)</f>
        <v xml:space="preserve"> </v>
      </c>
      <c r="I141" s="296" t="str">
        <f>IF('Освітня д-ть'!I20=0," ",'Освітня д-ть'!I20)</f>
        <v>Баула В.М.</v>
      </c>
      <c r="J141" s="296" t="str">
        <f>IF('Освітня д-ть'!J20=0," ",'Освітня д-ть'!J20)</f>
        <v xml:space="preserve"> </v>
      </c>
      <c r="K141" s="47" t="str">
        <f>IF('Освітня д-ть'!K20=0," ",'Освітня д-ть'!K20)</f>
        <v xml:space="preserve"> </v>
      </c>
    </row>
    <row r="142" spans="1:11">
      <c r="A142" s="119" t="str">
        <f>IF('Освітня д-ть'!A21=0," ",'Освітня д-ть'!A21)</f>
        <v xml:space="preserve"> </v>
      </c>
      <c r="B142" s="101" t="str">
        <f>IF('Освітня д-ть'!B21=0," ",'Освітня д-ть'!B21)</f>
        <v>виконання обов`язків члена НМО</v>
      </c>
      <c r="C142" s="49" t="str">
        <f>IF('Освітня д-ть'!C21=0," ",'Освітня д-ть'!C21)</f>
        <v>10 балів у звітному періоді</v>
      </c>
      <c r="D142" s="49">
        <f>IF('Освітня д-ть'!D21=0," ",'Освітня д-ть'!D21)</f>
        <v>10</v>
      </c>
      <c r="E142" s="47" t="str">
        <f>IF('Освітня д-ть'!E21=0," ",'Освітня д-ть'!E21)</f>
        <v xml:space="preserve"> </v>
      </c>
      <c r="F142" s="8" t="str">
        <f>IF('Освітня д-ть'!F21=0," ",'Освітня д-ть'!F21)</f>
        <v xml:space="preserve"> </v>
      </c>
      <c r="G142" s="296" t="str">
        <f>IF('Освітня д-ть'!G21=0," ",'Освітня д-ть'!G21)</f>
        <v xml:space="preserve"> </v>
      </c>
      <c r="H142" s="296" t="str">
        <f>IF('Освітня д-ть'!H21=0," ",'Освітня д-ть'!H21)</f>
        <v xml:space="preserve"> </v>
      </c>
      <c r="I142" s="296" t="str">
        <f>IF('Освітня д-ть'!I21=0," ",'Освітня д-ть'!I21)</f>
        <v>Баула В.М.</v>
      </c>
      <c r="J142" s="296" t="str">
        <f>IF('Освітня д-ть'!J21=0," ",'Освітня д-ть'!J21)</f>
        <v xml:space="preserve"> </v>
      </c>
      <c r="K142" s="47" t="str">
        <f>IF('Освітня д-ть'!K21=0," ",'Освітня д-ть'!K21)</f>
        <v xml:space="preserve"> </v>
      </c>
    </row>
    <row r="143" spans="1:11" ht="31.5">
      <c r="A143" s="165" t="str">
        <f>IF('Освітня д-ть'!A22=0," ",'Освітня д-ть'!A22)</f>
        <v>3.3.4</v>
      </c>
      <c r="B143" s="108" t="str">
        <f>IF('Освітня д-ть'!B22=0," ",'Освітня д-ть'!B22)</f>
        <v>Розроблення і видання навчальних та методичних матеріалів (які не відносяться до підручників чи посібників)</v>
      </c>
      <c r="C143" s="5" t="str">
        <f>IF('Освітня д-ть'!C22=0," ",'Освітня д-ть'!C22)</f>
        <v>25 балів у звітному періоді</v>
      </c>
      <c r="D143" s="5">
        <f>IF('Освітня д-ть'!D22=0," ",'Освітня д-ть'!D22)</f>
        <v>25</v>
      </c>
      <c r="E143" s="47" t="str">
        <f>IF('Освітня д-ть'!E22=0," ",'Освітня д-ть'!E22)</f>
        <v xml:space="preserve"> </v>
      </c>
      <c r="F143" s="8" t="str">
        <f>IF('Освітня д-ть'!F22=0," ",'Освітня д-ть'!F22)</f>
        <v xml:space="preserve"> </v>
      </c>
      <c r="G143" s="296" t="str">
        <f>IF('Освітня д-ть'!G22=0," ",'Освітня д-ть'!G22)</f>
        <v xml:space="preserve"> </v>
      </c>
      <c r="H143" s="296" t="str">
        <f>IF('Освітня д-ть'!H22=0," ",'Освітня д-ть'!H22)</f>
        <v xml:space="preserve"> </v>
      </c>
      <c r="I143" s="296" t="str">
        <f>IF('Освітня д-ть'!I22=0," ",'Освітня д-ть'!I22)</f>
        <v>Баула В.М.</v>
      </c>
      <c r="J143" s="296" t="str">
        <f>IF('Освітня д-ть'!J22=0," ",'Освітня д-ть'!J22)</f>
        <v xml:space="preserve"> </v>
      </c>
      <c r="K143" s="47" t="str">
        <f>IF('Освітня д-ть'!K22=0," ",'Освітня д-ть'!K22)</f>
        <v xml:space="preserve"> </v>
      </c>
    </row>
    <row r="144" spans="1:11" ht="31.5">
      <c r="A144" s="165" t="str">
        <f>IF('Освітня д-ть'!A23=0," ",'Освітня д-ть'!A23)</f>
        <v>3.3.5</v>
      </c>
      <c r="B144" s="108" t="str">
        <f>IF('Освітня д-ть'!B23=0," ",'Освітня д-ть'!B23)</f>
        <v>Перевидання навчальних та методичних матеріалів (які не відносяться до підручників чи посібників)</v>
      </c>
      <c r="C144" s="5" t="str">
        <f>IF('Освітня д-ть'!C23=0," ",'Освітня д-ть'!C23)</f>
        <v>10 балів у звітному періоді</v>
      </c>
      <c r="D144" s="5">
        <f>IF('Освітня д-ть'!D23=0," ",'Освітня д-ть'!D23)</f>
        <v>10</v>
      </c>
      <c r="E144" s="47" t="str">
        <f>IF('Освітня д-ть'!E23=0," ",'Освітня д-ть'!E23)</f>
        <v xml:space="preserve"> </v>
      </c>
      <c r="F144" s="8" t="str">
        <f>IF('Освітня д-ть'!F23=0," ",'Освітня д-ть'!F23)</f>
        <v xml:space="preserve"> </v>
      </c>
      <c r="G144" s="296" t="str">
        <f>IF('Освітня д-ть'!G23=0," ",'Освітня д-ть'!G23)</f>
        <v xml:space="preserve"> </v>
      </c>
      <c r="H144" s="296" t="str">
        <f>IF('Освітня д-ть'!H23=0," ",'Освітня д-ть'!H23)</f>
        <v xml:space="preserve"> </v>
      </c>
      <c r="I144" s="296" t="str">
        <f>IF('Освітня д-ть'!I23=0," ",'Освітня д-ть'!I23)</f>
        <v>Баула В.М.</v>
      </c>
      <c r="J144" s="296" t="str">
        <f>IF('Освітня д-ть'!J23=0," ",'Освітня д-ть'!J23)</f>
        <v xml:space="preserve"> </v>
      </c>
      <c r="K144" s="47" t="str">
        <f>IF('Освітня д-ть'!K23=0," ",'Освітня д-ть'!K23)</f>
        <v xml:space="preserve"> </v>
      </c>
    </row>
    <row r="145" spans="1:11">
      <c r="A145" s="165" t="str">
        <f>IF('Освітня д-ть'!A24=0," ",'Освітня д-ть'!A24)</f>
        <v>3.3.6</v>
      </c>
      <c r="B145" s="256" t="str">
        <f>IF('Освітня д-ть'!B24=0," ",'Освітня д-ть'!B24)</f>
        <v>Затверджені робочі програми дисциплін і силабуси (за кожну)</v>
      </c>
      <c r="C145" s="219" t="str">
        <f>IF('Освітня д-ть'!C24=0," ",'Освітня д-ть'!C24)</f>
        <v xml:space="preserve"> </v>
      </c>
      <c r="D145" s="219" t="str">
        <f>IF('Освітня д-ть'!D24=0," ",'Освітня д-ть'!D24)</f>
        <v xml:space="preserve"> </v>
      </c>
      <c r="E145" s="254" t="str">
        <f>IF('Освітня д-ть'!E24=0," ",'Освітня д-ть'!E24)</f>
        <v xml:space="preserve"> </v>
      </c>
      <c r="F145" s="255" t="str">
        <f>IF('Освітня д-ть'!F24=0," ",'Освітня д-ть'!F24)</f>
        <v xml:space="preserve"> </v>
      </c>
      <c r="G145" s="301" t="str">
        <f>IF('Освітня д-ть'!G24=0," ",'Освітня д-ть'!G24)</f>
        <v xml:space="preserve"> </v>
      </c>
      <c r="H145" s="301" t="str">
        <f>IF('Освітня д-ть'!H24=0," ",'Освітня д-ть'!H24)</f>
        <v xml:space="preserve"> </v>
      </c>
      <c r="I145" s="322" t="str">
        <f>IF('Освітня д-ть'!I24=0," ",'Освітня д-ть'!I24)</f>
        <v>Базиленко А.К.</v>
      </c>
      <c r="J145" s="301" t="str">
        <f>IF('Освітня д-ть'!J24=0," ",'Освітня д-ть'!J24)</f>
        <v xml:space="preserve"> </v>
      </c>
      <c r="K145" s="254" t="str">
        <f>IF('Освітня д-ть'!K24=0," ",'Освітня д-ть'!K24)</f>
        <v xml:space="preserve"> </v>
      </c>
    </row>
    <row r="146" spans="1:11">
      <c r="A146" s="119" t="str">
        <f>IF('Освітня д-ть'!A25=0," ",'Освітня д-ть'!A25)</f>
        <v xml:space="preserve"> </v>
      </c>
      <c r="B146" s="109" t="str">
        <f>IF('Освітня д-ть'!B25=0," ",'Освітня д-ть'!B25)</f>
        <v>українською мовою</v>
      </c>
      <c r="C146" s="5" t="str">
        <f>IF('Освітня д-ть'!C25=0," ",'Освітня д-ть'!C25)</f>
        <v>20 балів у звітному періоді</v>
      </c>
      <c r="D146" s="5">
        <f>IF('Освітня д-ть'!D25=0," ",'Освітня д-ть'!D25)</f>
        <v>20</v>
      </c>
      <c r="E146" s="47">
        <f>IF('Освітня д-ть'!E25=0," ",'Освітня д-ть'!E25)</f>
        <v>16</v>
      </c>
      <c r="F146" s="8">
        <f>IF('Освітня д-ть'!F25=0," ",'Освітня д-ть'!F25)</f>
        <v>320</v>
      </c>
      <c r="G146" s="296" t="str">
        <f>IF('Освітня д-ть'!G25=0," ",'Освітня д-ть'!G25)</f>
        <v xml:space="preserve"> </v>
      </c>
      <c r="H146" s="296" t="str">
        <f>IF('Освітня д-ть'!H25=0," ",'Освітня д-ть'!H25)</f>
        <v xml:space="preserve"> </v>
      </c>
      <c r="I146" s="332" t="str">
        <f>IF('Освітня д-ть'!I25=0," ",'Освітня д-ть'!I25)</f>
        <v>Базиленко А.К.</v>
      </c>
      <c r="J146" s="296" t="str">
        <f>IF('Освітня д-ть'!J25=0," ",'Освітня д-ть'!J25)</f>
        <v xml:space="preserve"> </v>
      </c>
      <c r="K146" s="47" t="str">
        <f>IF('Освітня д-ть'!K25=0," ",'Освітня д-ть'!K25)</f>
        <v xml:space="preserve"> </v>
      </c>
    </row>
    <row r="147" spans="1:11">
      <c r="A147" s="119" t="str">
        <f>IF('Освітня д-ть'!A26=0," ",'Освітня д-ть'!A26)</f>
        <v xml:space="preserve"> </v>
      </c>
      <c r="B147" s="107" t="str">
        <f>IF('Освітня д-ть'!B26=0," ",'Освітня д-ть'!B26)</f>
        <v>англійською мовою для іноземних студентів</v>
      </c>
      <c r="C147" s="5" t="str">
        <f>IF('Освітня д-ть'!C26=0," ",'Освітня д-ть'!C26)</f>
        <v>30 балів у звітному періоді</v>
      </c>
      <c r="D147" s="5">
        <f>IF('Освітня д-ть'!D26=0," ",'Освітня д-ть'!D26)</f>
        <v>30</v>
      </c>
      <c r="E147" s="47" t="str">
        <f>IF('Освітня д-ть'!E26=0," ",'Освітня д-ть'!E26)</f>
        <v xml:space="preserve"> </v>
      </c>
      <c r="F147" s="8" t="str">
        <f>IF('Освітня д-ть'!F26=0," ",'Освітня д-ть'!F26)</f>
        <v xml:space="preserve"> </v>
      </c>
      <c r="G147" s="296" t="str">
        <f>IF('Освітня д-ть'!G26=0," ",'Освітня д-ть'!G26)</f>
        <v xml:space="preserve"> </v>
      </c>
      <c r="H147" s="296" t="str">
        <f>IF('Освітня д-ть'!H26=0," ",'Освітня д-ть'!H26)</f>
        <v xml:space="preserve"> </v>
      </c>
      <c r="I147" s="332" t="str">
        <f>IF('Освітня д-ть'!I26=0," ",'Освітня д-ть'!I26)</f>
        <v>Коляда О.П.</v>
      </c>
      <c r="J147" s="296" t="str">
        <f>IF('Освітня д-ть'!J26=0," ",'Освітня д-ть'!J26)</f>
        <v xml:space="preserve"> </v>
      </c>
      <c r="K147" s="47" t="str">
        <f>IF('Освітня д-ть'!K26=0," ",'Освітня д-ть'!K26)</f>
        <v xml:space="preserve"> </v>
      </c>
    </row>
    <row r="148" spans="1:11">
      <c r="A148" s="165" t="str">
        <f>IF('Освітня д-ть'!A27=0," ",'Освітня д-ть'!A27)</f>
        <v>3.3.7</v>
      </c>
      <c r="B148" s="231" t="str">
        <f>IF('Освітня д-ть'!B27=0," ",'Освітня д-ть'!B27)</f>
        <v>Електронні навчальні курси</v>
      </c>
      <c r="C148" s="219" t="str">
        <f>IF('Освітня д-ть'!C27=0," ",'Освітня д-ть'!C27)</f>
        <v xml:space="preserve"> </v>
      </c>
      <c r="D148" s="219" t="str">
        <f>IF('Освітня д-ть'!D27=0," ",'Освітня д-ть'!D27)</f>
        <v xml:space="preserve"> </v>
      </c>
      <c r="E148" s="254" t="str">
        <f>IF('Освітня д-ть'!E27=0," ",'Освітня д-ть'!E27)</f>
        <v xml:space="preserve"> </v>
      </c>
      <c r="F148" s="255" t="str">
        <f>IF('Освітня д-ть'!F27=0," ",'Освітня д-ть'!F27)</f>
        <v xml:space="preserve"> </v>
      </c>
      <c r="G148" s="301" t="str">
        <f>IF('Освітня д-ть'!G27=0," ",'Освітня д-ть'!G27)</f>
        <v xml:space="preserve"> </v>
      </c>
      <c r="H148" s="301" t="str">
        <f>IF('Освітня д-ть'!H27=0," ",'Освітня д-ть'!H27)</f>
        <v xml:space="preserve"> </v>
      </c>
      <c r="I148" s="322" t="str">
        <f>IF('Освітня д-ть'!I27=0," ",'Освітня д-ть'!I27)</f>
        <v>Баула В.М.</v>
      </c>
      <c r="J148" s="301" t="str">
        <f>IF('Освітня д-ть'!J27=0," ",'Освітня д-ть'!J27)</f>
        <v xml:space="preserve"> </v>
      </c>
      <c r="K148" s="254" t="str">
        <f>IF('Освітня д-ть'!K27=0," ",'Освітня д-ть'!K27)</f>
        <v xml:space="preserve"> </v>
      </c>
    </row>
    <row r="149" spans="1:11">
      <c r="A149" s="119" t="str">
        <f>IF('Освітня д-ть'!A28=0," ",'Освітня д-ть'!A28)</f>
        <v xml:space="preserve"> </v>
      </c>
      <c r="B149" s="107" t="str">
        <f>IF('Освітня д-ть'!B28=0," ",'Освітня д-ть'!B28)</f>
        <v>сертифіковані</v>
      </c>
      <c r="C149" s="50" t="str">
        <f>IF('Освітня д-ть'!C28=0," ",'Освітня д-ть'!C28)</f>
        <v>80 балів у звітному періоді</v>
      </c>
      <c r="D149" s="50">
        <f>IF('Освітня д-ть'!D28=0," ",'Освітня д-ть'!D28)</f>
        <v>80</v>
      </c>
      <c r="E149" s="47" t="str">
        <f>IF('Освітня д-ть'!E28=0," ",'Освітня д-ть'!E28)</f>
        <v xml:space="preserve"> </v>
      </c>
      <c r="F149" s="8" t="str">
        <f>IF('Освітня д-ть'!F28=0," ",'Освітня д-ть'!F28)</f>
        <v xml:space="preserve"> </v>
      </c>
      <c r="G149" s="296" t="str">
        <f>IF('Освітня д-ть'!G28=0," ",'Освітня д-ть'!G28)</f>
        <v xml:space="preserve"> </v>
      </c>
      <c r="H149" s="296" t="str">
        <f>IF('Освітня д-ть'!H28=0," ",'Освітня д-ть'!H28)</f>
        <v xml:space="preserve"> </v>
      </c>
      <c r="I149" s="332" t="str">
        <f>IF('Освітня д-ть'!I28=0," ",'Освітня д-ть'!I28)</f>
        <v>Баула В.М.</v>
      </c>
      <c r="J149" s="296" t="str">
        <f>IF('Освітня д-ть'!J28=0," ",'Освітня д-ть'!J28)</f>
        <v xml:space="preserve"> </v>
      </c>
      <c r="K149" s="47" t="str">
        <f>IF('Освітня д-ть'!K28=0," ",'Освітня д-ть'!K28)</f>
        <v xml:space="preserve"> </v>
      </c>
    </row>
    <row r="150" spans="1:11">
      <c r="A150" s="119" t="str">
        <f>IF('Освітня д-ть'!A29=0," ",'Освітня д-ть'!A29)</f>
        <v xml:space="preserve"> </v>
      </c>
      <c r="B150" s="107" t="str">
        <f>IF('Освітня д-ть'!B29=0," ",'Освітня д-ть'!B29)</f>
        <v>несертифіковані</v>
      </c>
      <c r="C150" s="5" t="str">
        <f>IF('Освітня д-ть'!C29=0," ",'Освітня д-ть'!C29)</f>
        <v>40 балів у звітному періоді</v>
      </c>
      <c r="D150" s="5">
        <f>IF('Освітня д-ть'!D29=0," ",'Освітня д-ть'!D29)</f>
        <v>40</v>
      </c>
      <c r="E150" s="47">
        <f>IF('Освітня д-ть'!E29=0," ",'Освітня д-ть'!E29)</f>
        <v>1</v>
      </c>
      <c r="F150" s="8">
        <f>IF('Освітня д-ть'!F29=0," ",'Освітня д-ть'!F29)</f>
        <v>40</v>
      </c>
      <c r="G150" s="296" t="str">
        <f>IF('Освітня д-ть'!G29=0," ",'Освітня д-ть'!G29)</f>
        <v>конституційне право України</v>
      </c>
      <c r="H150" s="296" t="str">
        <f>IF('Освітня д-ть'!H29=0," ",'Освітня д-ть'!H29)</f>
        <v xml:space="preserve"> </v>
      </c>
      <c r="I150" s="324" t="str">
        <f>IF('Освітня д-ть'!I29=0," ",'Освітня д-ть'!I29)</f>
        <v>Базиленко А.К.</v>
      </c>
      <c r="J150" s="296" t="str">
        <f>IF('Освітня д-ть'!J29=0," ",'Освітня д-ть'!J29)</f>
        <v xml:space="preserve"> </v>
      </c>
      <c r="K150" s="47" t="str">
        <f>IF('Освітня д-ть'!K29=0," ",'Освітня д-ть'!K29)</f>
        <v xml:space="preserve"> </v>
      </c>
    </row>
    <row r="151" spans="1:11" ht="47.25">
      <c r="A151" s="119" t="str">
        <f>IF('Освітня д-ть'!A30=0," ",'Освітня д-ть'!A30)</f>
        <v xml:space="preserve"> </v>
      </c>
      <c r="B151" s="107" t="str">
        <f>IF('Освітня д-ть'!B30=0," ",'Освітня д-ть'!B30)</f>
        <v>використання ЕНК на денній формі (якщо курсом у звітному році скористалося не менше 75% студентів, з якими працює викладач, для груп не менше 10 студентів)</v>
      </c>
      <c r="C151" s="50" t="str">
        <f>IF('Освітня д-ть'!C30=0," ",'Освітня д-ть'!C30)</f>
        <v>25 балів у звітному періоді</v>
      </c>
      <c r="D151" s="50">
        <f>IF('Освітня д-ть'!D30=0," ",'Освітня д-ть'!D30)</f>
        <v>25</v>
      </c>
      <c r="E151" s="47" t="str">
        <f>IF('Освітня д-ть'!E30=0," ",'Освітня д-ть'!E30)</f>
        <v xml:space="preserve"> </v>
      </c>
      <c r="F151" s="8" t="str">
        <f>IF('Освітня д-ть'!F30=0," ",'Освітня д-ть'!F30)</f>
        <v xml:space="preserve"> </v>
      </c>
      <c r="G151" s="296" t="str">
        <f>IF('Освітня д-ть'!G30=0," ",'Освітня д-ть'!G30)</f>
        <v xml:space="preserve"> </v>
      </c>
      <c r="H151" s="296" t="str">
        <f>IF('Освітня д-ть'!H30=0," ",'Освітня д-ть'!H30)</f>
        <v xml:space="preserve"> </v>
      </c>
      <c r="I151" s="324" t="str">
        <f>IF('Освітня д-ть'!I30=0," ",'Освітня д-ть'!I30)</f>
        <v>Базиленко А.К.</v>
      </c>
      <c r="J151" s="296" t="str">
        <f>IF('Освітня д-ть'!J30=0," ",'Освітня д-ть'!J30)</f>
        <v xml:space="preserve"> </v>
      </c>
      <c r="K151" s="47" t="str">
        <f>IF('Освітня д-ть'!K30=0," ",'Освітня д-ть'!K30)</f>
        <v xml:space="preserve"> </v>
      </c>
    </row>
    <row r="152" spans="1:11" ht="47.25">
      <c r="A152" s="119" t="str">
        <f>IF('Освітня д-ть'!A31=0," ",'Освітня д-ть'!A31)</f>
        <v xml:space="preserve"> </v>
      </c>
      <c r="B152" s="107" t="str">
        <f>IF('Освітня д-ть'!B31=0," ",'Освітня д-ть'!B31)</f>
        <v>використання ЕНК на заочній формі (якщо курсом у звітному році скористалося не менше 75% студентів, з якими працює викладач, для груп не менше 10 студентів)</v>
      </c>
      <c r="C152" s="50" t="str">
        <f>IF('Освітня д-ть'!C31=0," ",'Освітня д-ть'!C31)</f>
        <v>25 балів у звітному періоді</v>
      </c>
      <c r="D152" s="50">
        <f>IF('Освітня д-ть'!D31=0," ",'Освітня д-ть'!D31)</f>
        <v>25</v>
      </c>
      <c r="E152" s="47" t="str">
        <f>IF('Освітня д-ть'!E31=0," ",'Освітня д-ть'!E31)</f>
        <v xml:space="preserve"> </v>
      </c>
      <c r="F152" s="8" t="str">
        <f>IF('Освітня д-ть'!F31=0," ",'Освітня д-ть'!F31)</f>
        <v xml:space="preserve"> </v>
      </c>
      <c r="G152" s="296" t="str">
        <f>IF('Освітня д-ть'!G31=0," ",'Освітня д-ть'!G31)</f>
        <v xml:space="preserve"> </v>
      </c>
      <c r="H152" s="296" t="str">
        <f>IF('Освітня д-ть'!H31=0," ",'Освітня д-ть'!H31)</f>
        <v xml:space="preserve"> </v>
      </c>
      <c r="I152" s="324" t="str">
        <f>IF('Освітня д-ть'!I31=0," ",'Освітня д-ть'!I31)</f>
        <v>Базиленко А.К.</v>
      </c>
      <c r="J152" s="296" t="str">
        <f>IF('Освітня д-ть'!J31=0," ",'Освітня д-ть'!J31)</f>
        <v xml:space="preserve"> </v>
      </c>
      <c r="K152" s="47" t="str">
        <f>IF('Освітня д-ть'!K31=0," ",'Освітня д-ть'!K31)</f>
        <v xml:space="preserve"> </v>
      </c>
    </row>
    <row r="153" spans="1:11">
      <c r="A153" s="165" t="str">
        <f>IF('Освітня д-ть'!A32=0," ",'Освітня д-ть'!A32)</f>
        <v>3.3.8</v>
      </c>
      <c r="B153" s="110" t="str">
        <f>IF('Освітня д-ть'!B32=0," ",'Освітня д-ть'!B32)</f>
        <v>Створення відеокурсів (відеолекцій, відеоуроків)</v>
      </c>
      <c r="C153" s="5" t="str">
        <f>IF('Освітня д-ть'!C32=0," ",'Освітня д-ть'!C32)</f>
        <v>30 балів у звітному періоді</v>
      </c>
      <c r="D153" s="5">
        <f>IF('Освітня д-ть'!D32=0," ",'Освітня д-ть'!D32)</f>
        <v>30</v>
      </c>
      <c r="E153" s="47" t="str">
        <f>IF('Освітня д-ть'!E32=0," ",'Освітня д-ть'!E32)</f>
        <v xml:space="preserve"> </v>
      </c>
      <c r="F153" s="8" t="str">
        <f>IF('Освітня д-ть'!F32=0," ",'Освітня д-ть'!F32)</f>
        <v xml:space="preserve"> </v>
      </c>
      <c r="G153" s="296" t="str">
        <f>IF('Освітня д-ть'!G32=0," ",'Освітня д-ть'!G32)</f>
        <v xml:space="preserve"> </v>
      </c>
      <c r="H153" s="296" t="str">
        <f>IF('Освітня д-ть'!H32=0," ",'Освітня д-ть'!H32)</f>
        <v xml:space="preserve"> </v>
      </c>
      <c r="I153" s="324" t="str">
        <f>IF('Освітня д-ть'!I32=0," ",'Освітня д-ть'!I32)</f>
        <v>Базиленко А.К.</v>
      </c>
      <c r="J153" s="296" t="str">
        <f>IF('Освітня д-ть'!J32=0," ",'Освітня д-ть'!J32)</f>
        <v xml:space="preserve"> </v>
      </c>
      <c r="K153" s="47" t="str">
        <f>IF('Освітня д-ть'!K32=0," ",'Освітня д-ть'!K32)</f>
        <v xml:space="preserve"> </v>
      </c>
    </row>
    <row r="154" spans="1:11">
      <c r="A154" s="165" t="str">
        <f>IF('Освітня д-ть'!A33=0," ",'Освітня д-ть'!A33)</f>
        <v>3.3.9</v>
      </c>
      <c r="B154" s="110" t="str">
        <f>IF('Освітня д-ть'!B33=0," ",'Освітня д-ть'!B33)</f>
        <v>Створення аудіокурсів (аудіолекцій, аудіоуроків)</v>
      </c>
      <c r="C154" s="5" t="str">
        <f>IF('Освітня д-ть'!C33=0," ",'Освітня д-ть'!C33)</f>
        <v>30 балів у звітному періоді</v>
      </c>
      <c r="D154" s="5">
        <f>IF('Освітня д-ть'!D33=0," ",'Освітня д-ть'!D33)</f>
        <v>30</v>
      </c>
      <c r="E154" s="47" t="str">
        <f>IF('Освітня д-ть'!E33=0," ",'Освітня д-ть'!E33)</f>
        <v xml:space="preserve"> </v>
      </c>
      <c r="F154" s="8" t="str">
        <f>IF('Освітня д-ть'!F33=0," ",'Освітня д-ть'!F33)</f>
        <v xml:space="preserve"> </v>
      </c>
      <c r="G154" s="296" t="str">
        <f>IF('Освітня д-ть'!G33=0," ",'Освітня д-ть'!G33)</f>
        <v xml:space="preserve"> </v>
      </c>
      <c r="H154" s="296" t="str">
        <f>IF('Освітня д-ть'!H33=0," ",'Освітня д-ть'!H33)</f>
        <v xml:space="preserve"> </v>
      </c>
      <c r="I154" s="324" t="str">
        <f>IF('Освітня д-ть'!I33=0," ",'Освітня д-ть'!I33)</f>
        <v>Базиленко А.К.</v>
      </c>
      <c r="J154" s="296" t="str">
        <f>IF('Освітня д-ть'!J33=0," ",'Освітня д-ть'!J33)</f>
        <v xml:space="preserve"> </v>
      </c>
      <c r="K154" s="47" t="str">
        <f>IF('Освітня д-ть'!K33=0," ",'Освітня д-ть'!K33)</f>
        <v xml:space="preserve"> </v>
      </c>
    </row>
    <row r="155" spans="1:11">
      <c r="A155" s="165" t="str">
        <f>IF('Освітня д-ть'!A34=0," ",'Освітня д-ть'!A34)</f>
        <v>3.3.10</v>
      </c>
      <c r="B155" s="111" t="str">
        <f>IF('Освітня д-ть'!B34=0," ",'Освітня д-ть'!B34)</f>
        <v>Створення мультимедійних презентацій</v>
      </c>
      <c r="C155" s="5" t="str">
        <f>IF('Освітня д-ть'!C34=0," ",'Освітня д-ть'!C34)</f>
        <v>20 балів у звітному періоді</v>
      </c>
      <c r="D155" s="5">
        <f>IF('Освітня д-ть'!D34=0," ",'Освітня д-ть'!D34)</f>
        <v>20</v>
      </c>
      <c r="E155" s="47" t="str">
        <f>IF('Освітня д-ть'!E34=0," ",'Освітня д-ть'!E34)</f>
        <v xml:space="preserve"> </v>
      </c>
      <c r="F155" s="8" t="str">
        <f>IF('Освітня д-ть'!F34=0," ",'Освітня д-ть'!F34)</f>
        <v xml:space="preserve"> </v>
      </c>
      <c r="G155" s="296" t="str">
        <f>IF('Освітня д-ть'!G34=0," ",'Освітня д-ть'!G34)</f>
        <v xml:space="preserve"> </v>
      </c>
      <c r="H155" s="296" t="str">
        <f>IF('Освітня д-ть'!H34=0," ",'Освітня д-ть'!H34)</f>
        <v xml:space="preserve"> </v>
      </c>
      <c r="I155" s="324" t="str">
        <f>IF('Освітня д-ть'!I34=0," ",'Освітня д-ть'!I34)</f>
        <v>Базиленко А.К.</v>
      </c>
      <c r="J155" s="296" t="str">
        <f>IF('Освітня д-ть'!J34=0," ",'Освітня д-ть'!J34)</f>
        <v xml:space="preserve"> </v>
      </c>
      <c r="K155" s="47" t="str">
        <f>IF('Освітня д-ть'!K34=0," ",'Освітня д-ть'!K34)</f>
        <v xml:space="preserve"> </v>
      </c>
    </row>
    <row r="156" spans="1:11">
      <c r="A156" s="165" t="str">
        <f>IF('Освітня д-ть'!A35=0," ",'Освітня д-ть'!A35)</f>
        <v>3.3.11</v>
      </c>
      <c r="B156" s="257" t="str">
        <f>IF('Освітня д-ть'!B35=0," ",'Освітня д-ть'!B35)</f>
        <v>Оформлення спеціалізованих кабінетів, лабораторій</v>
      </c>
      <c r="C156" s="219" t="str">
        <f>IF('Освітня д-ть'!C35=0," ",'Освітня д-ть'!C35)</f>
        <v xml:space="preserve"> </v>
      </c>
      <c r="D156" s="219" t="str">
        <f>IF('Освітня д-ть'!D35=0," ",'Освітня д-ть'!D35)</f>
        <v xml:space="preserve"> </v>
      </c>
      <c r="E156" s="254" t="str">
        <f>IF('Освітня д-ть'!E35=0," ",'Освітня д-ть'!E35)</f>
        <v xml:space="preserve"> </v>
      </c>
      <c r="F156" s="255" t="str">
        <f>IF('Освітня д-ть'!F35=0," ",'Освітня д-ть'!F35)</f>
        <v xml:space="preserve"> </v>
      </c>
      <c r="G156" s="301" t="str">
        <f>IF('Освітня д-ть'!G35=0," ",'Освітня д-ть'!G35)</f>
        <v xml:space="preserve"> </v>
      </c>
      <c r="H156" s="301" t="str">
        <f>IF('Освітня д-ть'!H35=0," ",'Освітня д-ть'!H35)</f>
        <v xml:space="preserve"> </v>
      </c>
      <c r="I156" s="322" t="str">
        <f>IF('Освітня д-ть'!I35=0," ",'Освітня д-ть'!I35)</f>
        <v>Базиленко А.К.</v>
      </c>
      <c r="J156" s="301" t="str">
        <f>IF('Освітня д-ть'!J35=0," ",'Освітня д-ть'!J35)</f>
        <v xml:space="preserve"> </v>
      </c>
      <c r="K156" s="254" t="str">
        <f>IF('Освітня д-ть'!K35=0," ",'Освітня д-ть'!K35)</f>
        <v xml:space="preserve"> </v>
      </c>
    </row>
    <row r="157" spans="1:11">
      <c r="A157" s="119" t="str">
        <f>IF('Освітня д-ть'!A36=0," ",'Освітня д-ть'!A36)</f>
        <v xml:space="preserve"> </v>
      </c>
      <c r="B157" s="112" t="str">
        <f>IF('Освітня д-ть'!B36=0," ",'Освітня д-ть'!B36)</f>
        <v>організація</v>
      </c>
      <c r="C157" s="5" t="str">
        <f>IF('Освітня д-ть'!C36=0," ",'Освітня д-ть'!C36)</f>
        <v>30 балів у звітному періоді</v>
      </c>
      <c r="D157" s="5">
        <f>IF('Освітня д-ть'!D36=0," ",'Освітня д-ть'!D36)</f>
        <v>30</v>
      </c>
      <c r="E157" s="47" t="str">
        <f>IF('Освітня д-ть'!E36=0," ",'Освітня д-ть'!E36)</f>
        <v xml:space="preserve"> </v>
      </c>
      <c r="F157" s="8" t="str">
        <f>IF('Освітня д-ть'!F36=0," ",'Освітня д-ть'!F36)</f>
        <v xml:space="preserve"> </v>
      </c>
      <c r="G157" s="296" t="str">
        <f>IF('Освітня д-ть'!G36=0," ",'Освітня д-ть'!G36)</f>
        <v xml:space="preserve"> </v>
      </c>
      <c r="H157" s="296" t="str">
        <f>IF('Освітня д-ть'!H36=0," ",'Освітня д-ть'!H36)</f>
        <v xml:space="preserve"> </v>
      </c>
      <c r="I157" s="324" t="str">
        <f>IF('Освітня д-ть'!I36=0," ",'Освітня д-ть'!I36)</f>
        <v>Базиленко А.К.</v>
      </c>
      <c r="J157" s="296" t="str">
        <f>IF('Освітня д-ть'!J36=0," ",'Освітня д-ть'!J36)</f>
        <v xml:space="preserve"> </v>
      </c>
      <c r="K157" s="47" t="str">
        <f>IF('Освітня д-ть'!K36=0," ",'Освітня д-ть'!K36)</f>
        <v xml:space="preserve"> </v>
      </c>
    </row>
    <row r="158" spans="1:11">
      <c r="A158" s="119" t="str">
        <f>IF('Освітня д-ть'!A37=0," ",'Освітня д-ть'!A37)</f>
        <v xml:space="preserve"> </v>
      </c>
      <c r="B158" s="112" t="str">
        <f>IF('Освітня д-ть'!B37=0," ",'Освітня д-ть'!B37)</f>
        <v>участь</v>
      </c>
      <c r="C158" s="5" t="str">
        <f>IF('Освітня д-ть'!C37=0," ",'Освітня д-ть'!C37)</f>
        <v>10 балів у звітному періоді</v>
      </c>
      <c r="D158" s="5">
        <f>IF('Освітня д-ть'!D37=0," ",'Освітня д-ть'!D37)</f>
        <v>10</v>
      </c>
      <c r="E158" s="47" t="str">
        <f>IF('Освітня д-ть'!E37=0," ",'Освітня д-ть'!E37)</f>
        <v xml:space="preserve"> </v>
      </c>
      <c r="F158" s="8" t="str">
        <f>IF('Освітня д-ть'!F37=0," ",'Освітня д-ть'!F37)</f>
        <v xml:space="preserve"> </v>
      </c>
      <c r="G158" s="296" t="str">
        <f>IF('Освітня д-ть'!G37=0," ",'Освітня д-ть'!G37)</f>
        <v xml:space="preserve"> </v>
      </c>
      <c r="H158" s="296" t="str">
        <f>IF('Освітня д-ть'!H37=0," ",'Освітня д-ть'!H37)</f>
        <v xml:space="preserve"> </v>
      </c>
      <c r="I158" s="324" t="str">
        <f>IF('Освітня д-ть'!I37=0," ",'Освітня д-ть'!I37)</f>
        <v>Базиленко А.К.</v>
      </c>
      <c r="J158" s="296" t="str">
        <f>IF('Освітня д-ть'!J37=0," ",'Освітня д-ть'!J37)</f>
        <v xml:space="preserve"> </v>
      </c>
      <c r="K158" s="47" t="str">
        <f>IF('Освітня д-ть'!K37=0," ",'Освітня д-ть'!K37)</f>
        <v xml:space="preserve"> </v>
      </c>
    </row>
    <row r="159" spans="1:11" ht="31.5">
      <c r="A159" s="165" t="str">
        <f>IF('Освітня д-ть'!A38=0," ",'Освітня д-ть'!A38)</f>
        <v>3.3.12</v>
      </c>
      <c r="B159" s="110" t="str">
        <f>IF('Освітня д-ть'!B38=0," ",'Освітня д-ть'!B38)</f>
        <v>Керівництво дипломними проектами - переможцями конкурсу на кращий дипломний проект (за кожен)</v>
      </c>
      <c r="C159" s="5" t="str">
        <f>IF('Освітня д-ть'!C38=0," ",'Освітня д-ть'!C38)</f>
        <v>30 балів у звітному періоді</v>
      </c>
      <c r="D159" s="5">
        <f>IF('Освітня д-ть'!D38=0," ",'Освітня д-ть'!D38)</f>
        <v>30</v>
      </c>
      <c r="E159" s="47" t="str">
        <f>IF('Освітня д-ть'!E38=0," ",'Освітня д-ть'!E38)</f>
        <v xml:space="preserve"> </v>
      </c>
      <c r="F159" s="8" t="str">
        <f>IF('Освітня д-ть'!F38=0," ",'Освітня д-ть'!F38)</f>
        <v xml:space="preserve"> </v>
      </c>
      <c r="G159" s="296" t="str">
        <f>IF('Освітня д-ть'!G38=0," ",'Освітня д-ть'!G38)</f>
        <v xml:space="preserve"> </v>
      </c>
      <c r="H159" s="296" t="str">
        <f>IF('Освітня д-ть'!H38=0," ",'Освітня д-ть'!H38)</f>
        <v xml:space="preserve"> </v>
      </c>
      <c r="I159" s="324" t="str">
        <f>IF('Освітня д-ть'!I38=0," ",'Освітня д-ть'!I38)</f>
        <v>Базиленко А.К.</v>
      </c>
      <c r="J159" s="296" t="str">
        <f>IF('Освітня д-ть'!J38=0," ",'Освітня д-ть'!J38)</f>
        <v xml:space="preserve"> </v>
      </c>
      <c r="K159" s="47" t="str">
        <f>IF('Освітня д-ть'!K38=0," ",'Освітня д-ть'!K38)</f>
        <v xml:space="preserve"> </v>
      </c>
    </row>
    <row r="160" spans="1:11" ht="31.5">
      <c r="A160" s="165" t="str">
        <f>IF('Освітня д-ть'!A39=0," ",'Освітня д-ть'!A39)</f>
        <v>3.3.13</v>
      </c>
      <c r="B160" s="258" t="str">
        <f>IF('Освітня д-ть'!B39=0," ",'Освітня д-ть'!B39)</f>
        <v>Створення іноземномовних сторінок офіційного сайту університету (за кожен матеріал))</v>
      </c>
      <c r="C160" s="219" t="str">
        <f>IF('Освітня д-ть'!C39=0," ",'Освітня д-ть'!C39)</f>
        <v xml:space="preserve"> </v>
      </c>
      <c r="D160" s="219" t="str">
        <f>IF('Освітня д-ть'!D39=0," ",'Освітня д-ть'!D39)</f>
        <v xml:space="preserve"> </v>
      </c>
      <c r="E160" s="254" t="str">
        <f>IF('Освітня д-ть'!E39=0," ",'Освітня д-ть'!E39)</f>
        <v xml:space="preserve"> </v>
      </c>
      <c r="F160" s="255" t="str">
        <f>IF('Освітня д-ть'!F39=0," ",'Освітня д-ть'!F39)</f>
        <v xml:space="preserve"> </v>
      </c>
      <c r="G160" s="301" t="str">
        <f>IF('Освітня д-ть'!G39=0," ",'Освітня д-ть'!G39)</f>
        <v xml:space="preserve"> </v>
      </c>
      <c r="H160" s="301" t="str">
        <f>IF('Освітня д-ть'!H39=0," ",'Освітня д-ть'!H39)</f>
        <v xml:space="preserve"> </v>
      </c>
      <c r="I160" s="322" t="str">
        <f>IF('Освітня д-ть'!I39=0," ",'Освітня д-ть'!I39)</f>
        <v>Базиленко А.К.</v>
      </c>
      <c r="J160" s="301" t="str">
        <f>IF('Освітня д-ть'!J39=0," ",'Освітня д-ть'!J39)</f>
        <v xml:space="preserve"> </v>
      </c>
      <c r="K160" s="254" t="str">
        <f>IF('Освітня д-ть'!K39=0," ",'Освітня д-ть'!K39)</f>
        <v xml:space="preserve"> </v>
      </c>
    </row>
    <row r="161" spans="1:11">
      <c r="A161" s="89" t="str">
        <f>IF('Освітня д-ть'!A40=0," ",'Освітня д-ть'!A40)</f>
        <v xml:space="preserve"> </v>
      </c>
      <c r="B161" s="113" t="str">
        <f>IF('Освітня д-ть'!B40=0," ",'Освітня д-ть'!B40)</f>
        <v>переклад інформаційних та рекламних матеріалів іноземними мовами</v>
      </c>
      <c r="C161" s="152" t="str">
        <f>IF('Освітня д-ть'!C40=0," ",'Освітня д-ть'!C40)</f>
        <v>10 балів у звітному періоді</v>
      </c>
      <c r="D161" s="152">
        <f>IF('Освітня д-ть'!D40=0," ",'Освітня д-ть'!D40)</f>
        <v>10</v>
      </c>
      <c r="E161" s="52" t="str">
        <f>IF('Освітня д-ть'!E40=0," ",'Освітня д-ть'!E40)</f>
        <v xml:space="preserve"> </v>
      </c>
      <c r="F161" s="8" t="str">
        <f>IF('Освітня д-ть'!F40=0," ",'Освітня д-ть'!F40)</f>
        <v xml:space="preserve"> </v>
      </c>
      <c r="G161" s="302" t="str">
        <f>IF('Освітня д-ть'!G40=0," ",'Освітня д-ть'!G40)</f>
        <v xml:space="preserve"> </v>
      </c>
      <c r="H161" s="302" t="str">
        <f>IF('Освітня д-ть'!H40=0," ",'Освітня д-ть'!H40)</f>
        <v xml:space="preserve"> </v>
      </c>
      <c r="I161" s="324" t="str">
        <f>IF('Освітня д-ть'!I40=0," ",'Освітня д-ть'!I40)</f>
        <v>Базиленко А.К.</v>
      </c>
      <c r="J161" s="302" t="str">
        <f>IF('Освітня д-ть'!J40=0," ",'Освітня д-ть'!J40)</f>
        <v xml:space="preserve"> </v>
      </c>
      <c r="K161" s="52" t="str">
        <f>IF('Освітня д-ть'!K40=0," ",'Освітня д-ть'!K40)</f>
        <v xml:space="preserve"> </v>
      </c>
    </row>
    <row r="162" spans="1:11" ht="31.5">
      <c r="A162" s="89" t="str">
        <f>IF('Освітня д-ть'!A41=0," ",'Освітня д-ть'!A41)</f>
        <v xml:space="preserve"> </v>
      </c>
      <c r="B162" s="113" t="str">
        <f>IF('Освітня д-ть'!B41=0," ",'Освітня д-ть'!B41)</f>
        <v>перевірка перекладів студентів інформаційних та рекламних матеріалів іноземними мовами</v>
      </c>
      <c r="C162" s="152" t="str">
        <f>IF('Освітня д-ть'!C41=0," ",'Освітня д-ть'!C41)</f>
        <v>10 балів у звітному періоді</v>
      </c>
      <c r="D162" s="152">
        <f>IF('Освітня д-ть'!D41=0," ",'Освітня д-ть'!D41)</f>
        <v>10</v>
      </c>
      <c r="E162" s="52" t="str">
        <f>IF('Освітня д-ть'!E41=0," ",'Освітня д-ть'!E41)</f>
        <v xml:space="preserve"> </v>
      </c>
      <c r="F162" s="8" t="str">
        <f>IF('Освітня д-ть'!F41=0," ",'Освітня д-ть'!F41)</f>
        <v xml:space="preserve"> </v>
      </c>
      <c r="G162" s="302" t="str">
        <f>IF('Освітня д-ть'!G41=0," ",'Освітня д-ть'!G41)</f>
        <v xml:space="preserve"> </v>
      </c>
      <c r="H162" s="302" t="str">
        <f>IF('Освітня д-ть'!H41=0," ",'Освітня д-ть'!H41)</f>
        <v xml:space="preserve"> </v>
      </c>
      <c r="I162" s="324" t="str">
        <f>IF('Освітня д-ть'!I41=0," ",'Освітня д-ть'!I41)</f>
        <v>Базиленко А.К.</v>
      </c>
      <c r="J162" s="302" t="str">
        <f>IF('Освітня д-ть'!J41=0," ",'Освітня д-ть'!J41)</f>
        <v xml:space="preserve"> </v>
      </c>
      <c r="K162" s="52" t="str">
        <f>IF('Освітня д-ть'!K41=0," ",'Освітня д-ть'!K41)</f>
        <v xml:space="preserve"> </v>
      </c>
    </row>
    <row r="163" spans="1:11" ht="32.25" thickBot="1">
      <c r="A163" s="165" t="str">
        <f>IF('Освітня д-ть'!A42=0," ",'Освітня д-ть'!A42)</f>
        <v>3.3.14</v>
      </c>
      <c r="B163" s="278" t="str">
        <f>IF('Освітня д-ть'!B42=0," ",'Освітня д-ть'!B42)</f>
        <v>Викладання іноземними мовами (крім профільних філологічних дисциплін) (за кожну)</v>
      </c>
      <c r="C163" s="157" t="str">
        <f>IF('Освітня д-ть'!C42=0," ",'Освітня д-ть'!C42)</f>
        <v>50 балів у звітному періоді</v>
      </c>
      <c r="D163" s="157">
        <f>IF('Освітня д-ть'!D42=0," ",'Освітня д-ть'!D42)</f>
        <v>50</v>
      </c>
      <c r="E163" s="155" t="str">
        <f>IF('Освітня д-ть'!E42=0," ",'Освітня д-ть'!E42)</f>
        <v xml:space="preserve"> </v>
      </c>
      <c r="F163" s="8" t="str">
        <f>IF('Освітня д-ть'!F42=0," ",'Освітня д-ть'!F42)</f>
        <v xml:space="preserve"> </v>
      </c>
      <c r="G163" s="303" t="str">
        <f>IF('Освітня д-ть'!G42=0," ",'Освітня д-ть'!G42)</f>
        <v xml:space="preserve"> </v>
      </c>
      <c r="H163" s="303" t="str">
        <f>IF('Освітня д-ть'!H42=0," ",'Освітня д-ть'!H42)</f>
        <v xml:space="preserve"> </v>
      </c>
      <c r="I163" s="324" t="str">
        <f>IF('Освітня д-ть'!I42=0," ",'Освітня д-ть'!I42)</f>
        <v>Базиленко А.К.</v>
      </c>
      <c r="J163" s="303" t="str">
        <f>IF('Освітня д-ть'!J42=0," ",'Освітня д-ть'!J42)</f>
        <v xml:space="preserve"> </v>
      </c>
      <c r="K163" s="155" t="str">
        <f>IF('Освітня д-ть'!K42=0," ",'Освітня д-ть'!K42)</f>
        <v xml:space="preserve"> </v>
      </c>
    </row>
    <row r="164" spans="1:11" ht="16.5" thickBot="1">
      <c r="A164" s="237" t="str">
        <f>IF('Освітня д-ть'!A43=0," ",'Освітня д-ть'!A43)</f>
        <v>3.4</v>
      </c>
      <c r="B164" s="253" t="str">
        <f>IF('Освітня д-ть'!B43=0," ",'Освітня д-ть'!B43)</f>
        <v>Навчально-виховна діяльність</v>
      </c>
      <c r="C164" s="239" t="str">
        <f>IF('Освітня д-ть'!C43=0," ",'Освітня д-ть'!C43)</f>
        <v xml:space="preserve"> </v>
      </c>
      <c r="D164" s="239" t="str">
        <f>IF('Освітня д-ть'!D43=0," ",'Освітня д-ть'!D43)</f>
        <v xml:space="preserve"> </v>
      </c>
      <c r="E164" s="240" t="str">
        <f>IF('Освітня д-ть'!E43=0," ",'Освітня д-ть'!E43)</f>
        <v xml:space="preserve"> </v>
      </c>
      <c r="F164" s="241" t="str">
        <f>IF('Освітня д-ть'!F43=0," ",'Освітня д-ть'!F43)</f>
        <v xml:space="preserve"> </v>
      </c>
      <c r="G164" s="294" t="str">
        <f>IF('Освітня д-ть'!G43=0," ",'Освітня д-ть'!G43)</f>
        <v xml:space="preserve"> </v>
      </c>
      <c r="H164" s="294" t="str">
        <f>IF('Освітня д-ть'!H43=0," ",'Освітня д-ть'!H43)</f>
        <v xml:space="preserve"> </v>
      </c>
      <c r="I164" s="325" t="str">
        <f>IF('Освітня д-ть'!I43=0," ",'Освітня д-ть'!I43)</f>
        <v>Мацюк О.Л.</v>
      </c>
      <c r="J164" s="294" t="str">
        <f>IF('Освітня д-ть'!J43=0," ",'Освітня д-ть'!J43)</f>
        <v xml:space="preserve"> </v>
      </c>
      <c r="K164" s="240" t="str">
        <f>IF('Освітня д-ть'!K43=0," ",'Освітня д-ть'!K43)</f>
        <v xml:space="preserve"> </v>
      </c>
    </row>
    <row r="165" spans="1:11" ht="31.5">
      <c r="A165" s="165" t="str">
        <f>IF('Освітня д-ть'!A44=0," ",'Освітня д-ть'!A44)</f>
        <v>3.4.1</v>
      </c>
      <c r="B165" s="259" t="str">
        <f>IF('Освітня д-ть'!B44=0," ",'Освітня д-ть'!B44)</f>
        <v xml:space="preserve">Культурно-масові, спортивно-масові, патріотичні заходи, благодійні, соціальні, екологічні акції </v>
      </c>
      <c r="C165" s="243" t="str">
        <f>IF('Освітня д-ть'!C44=0," ",'Освітня д-ть'!C44)</f>
        <v xml:space="preserve"> </v>
      </c>
      <c r="D165" s="243" t="str">
        <f>IF('Освітня д-ть'!D44=0," ",'Освітня д-ть'!D44)</f>
        <v xml:space="preserve"> </v>
      </c>
      <c r="E165" s="244" t="str">
        <f>IF('Освітня д-ть'!E44=0," ",'Освітня д-ть'!E44)</f>
        <v xml:space="preserve"> </v>
      </c>
      <c r="F165" s="245" t="str">
        <f>IF('Освітня д-ть'!F44=0," ",'Освітня д-ть'!F44)</f>
        <v xml:space="preserve"> </v>
      </c>
      <c r="G165" s="295" t="str">
        <f>IF('Освітня д-ть'!G44=0," ",'Освітня д-ть'!G44)</f>
        <v xml:space="preserve"> </v>
      </c>
      <c r="H165" s="295" t="str">
        <f>IF('Освітня д-ть'!H44=0," ",'Освітня д-ть'!H44)</f>
        <v xml:space="preserve"> </v>
      </c>
      <c r="I165" s="329" t="str">
        <f>IF('Освітня д-ть'!I44=0," ",'Освітня д-ть'!I44)</f>
        <v>Мацюк О.Л.</v>
      </c>
      <c r="J165" s="295" t="str">
        <f>IF('Освітня д-ть'!J44=0," ",'Освітня д-ть'!J44)</f>
        <v xml:space="preserve"> </v>
      </c>
      <c r="K165" s="244" t="str">
        <f>IF('Освітня д-ть'!K44=0," ",'Освітня д-ть'!K44)</f>
        <v xml:space="preserve"> </v>
      </c>
    </row>
    <row r="166" spans="1:11">
      <c r="A166" s="54" t="str">
        <f>IF('Освітня д-ть'!A45=0," ",'Освітня д-ть'!A45)</f>
        <v xml:space="preserve"> </v>
      </c>
      <c r="B166" s="112" t="str">
        <f>IF('Освітня д-ть'!B45=0," ",'Освітня д-ть'!B45)</f>
        <v>організація</v>
      </c>
      <c r="C166" s="5" t="str">
        <f>IF('Освітня д-ть'!C45=0," ",'Освітня д-ть'!C45)</f>
        <v>30 балів у звітному періоді</v>
      </c>
      <c r="D166" s="5">
        <f>IF('Освітня д-ть'!D45=0," ",'Освітня д-ть'!D45)</f>
        <v>30</v>
      </c>
      <c r="E166" s="47">
        <f>IF('Освітня д-ть'!E45=0," ",'Освітня д-ть'!E45)</f>
        <v>1</v>
      </c>
      <c r="F166" s="8">
        <f>IF('Освітня д-ть'!F45=0," ",'Освітня д-ть'!F45)</f>
        <v>30</v>
      </c>
      <c r="G166" s="296" t="str">
        <f>IF('Освітня д-ть'!G45=0," ",'Освітня д-ть'!G45)</f>
        <v>День юриста</v>
      </c>
      <c r="H166" s="296" t="str">
        <f>IF('Освітня д-ть'!H45=0," ",'Освітня д-ть'!H45)</f>
        <v xml:space="preserve"> </v>
      </c>
      <c r="I166" s="331" t="str">
        <f>IF('Освітня д-ть'!I45=0," ",'Освітня д-ть'!I45)</f>
        <v>Мацюк О.Л.</v>
      </c>
      <c r="J166" s="296" t="str">
        <f>IF('Освітня д-ть'!J45=0," ",'Освітня д-ть'!J45)</f>
        <v xml:space="preserve"> </v>
      </c>
      <c r="K166" s="47" t="str">
        <f>IF('Освітня д-ть'!K45=0," ",'Освітня д-ть'!K45)</f>
        <v xml:space="preserve"> </v>
      </c>
    </row>
    <row r="167" spans="1:11">
      <c r="A167" s="54" t="str">
        <f>IF('Освітня д-ть'!A46=0," ",'Освітня д-ть'!A46)</f>
        <v xml:space="preserve"> </v>
      </c>
      <c r="B167" s="112" t="str">
        <f>IF('Освітня д-ть'!B46=0," ",'Освітня д-ть'!B46)</f>
        <v>участь</v>
      </c>
      <c r="C167" s="5" t="str">
        <f>IF('Освітня д-ть'!C46=0," ",'Освітня д-ть'!C46)</f>
        <v>10 балів у звітному періоді</v>
      </c>
      <c r="D167" s="5">
        <f>IF('Освітня д-ть'!D46=0," ",'Освітня д-ть'!D46)</f>
        <v>10</v>
      </c>
      <c r="E167" s="47" t="str">
        <f>IF('Освітня д-ть'!E46=0," ",'Освітня д-ть'!E46)</f>
        <v xml:space="preserve"> </v>
      </c>
      <c r="F167" s="8" t="str">
        <f>IF('Освітня д-ть'!F46=0," ",'Освітня д-ть'!F46)</f>
        <v xml:space="preserve"> </v>
      </c>
      <c r="G167" s="296" t="str">
        <f>IF('Освітня д-ть'!G46=0," ",'Освітня д-ть'!G46)</f>
        <v xml:space="preserve"> </v>
      </c>
      <c r="H167" s="296" t="str">
        <f>IF('Освітня д-ть'!H46=0," ",'Освітня д-ть'!H46)</f>
        <v xml:space="preserve"> </v>
      </c>
      <c r="I167" s="331" t="str">
        <f>IF('Освітня д-ть'!I46=0," ",'Освітня д-ть'!I46)</f>
        <v>Мацюк О.Л.</v>
      </c>
      <c r="J167" s="296" t="str">
        <f>IF('Освітня д-ть'!J46=0," ",'Освітня д-ть'!J46)</f>
        <v xml:space="preserve"> </v>
      </c>
      <c r="K167" s="47" t="str">
        <f>IF('Освітня д-ть'!K46=0," ",'Освітня д-ть'!K46)</f>
        <v xml:space="preserve"> </v>
      </c>
    </row>
    <row r="168" spans="1:11" ht="31.5">
      <c r="A168" s="165" t="str">
        <f>IF('Освітня д-ть'!A47=0," ",'Освітня д-ть'!A47)</f>
        <v>3.4.2</v>
      </c>
      <c r="B168" s="114" t="str">
        <f>IF('Освітня д-ть'!B47=0," ",'Освітня д-ть'!B47)</f>
        <v>Режисура і постановка музичних, театральних, хореографічних проектів (за кожен проект)</v>
      </c>
      <c r="C168" s="5" t="str">
        <f>IF('Освітня д-ть'!C47=0," ",'Освітня д-ть'!C47)</f>
        <v>30 балів у звітному періоді</v>
      </c>
      <c r="D168" s="5">
        <f>IF('Освітня д-ть'!D47=0," ",'Освітня д-ть'!D47)</f>
        <v>30</v>
      </c>
      <c r="E168" s="47" t="str">
        <f>IF('Освітня д-ть'!E47=0," ",'Освітня д-ть'!E47)</f>
        <v xml:space="preserve"> </v>
      </c>
      <c r="F168" s="8" t="str">
        <f>IF('Освітня д-ть'!F47=0," ",'Освітня д-ть'!F47)</f>
        <v xml:space="preserve"> </v>
      </c>
      <c r="G168" s="296" t="str">
        <f>IF('Освітня д-ть'!G47=0," ",'Освітня д-ть'!G47)</f>
        <v xml:space="preserve"> </v>
      </c>
      <c r="H168" s="296" t="str">
        <f>IF('Освітня д-ть'!H47=0," ",'Освітня д-ть'!H47)</f>
        <v xml:space="preserve"> </v>
      </c>
      <c r="I168" s="331" t="str">
        <f>IF('Освітня д-ть'!I47=0," ",'Освітня д-ть'!I47)</f>
        <v>Мацюк О.Л.</v>
      </c>
      <c r="J168" s="296" t="str">
        <f>IF('Освітня д-ть'!J47=0," ",'Освітня д-ть'!J47)</f>
        <v xml:space="preserve"> </v>
      </c>
      <c r="K168" s="47" t="str">
        <f>IF('Освітня д-ть'!K47=0," ",'Освітня д-ть'!K47)</f>
        <v xml:space="preserve"> </v>
      </c>
    </row>
    <row r="169" spans="1:11" ht="31.5">
      <c r="A169" s="165" t="str">
        <f>IF('Освітня д-ть'!A48=0," ",'Освітня д-ть'!A48)</f>
        <v>3.4.3</v>
      </c>
      <c r="B169" s="29" t="str">
        <f>IF('Освітня д-ть'!B48=0," ",'Освітня д-ть'!B48)</f>
        <v>Керівництво творчим гуртком, підготовка виконавців/колективів до виступів</v>
      </c>
      <c r="C169" s="5" t="str">
        <f>IF('Освітня д-ть'!C48=0," ",'Освітня д-ть'!C48)</f>
        <v>20 балів у звітному періоді</v>
      </c>
      <c r="D169" s="5">
        <f>IF('Освітня д-ть'!D48=0," ",'Освітня д-ть'!D48)</f>
        <v>20</v>
      </c>
      <c r="E169" s="47" t="str">
        <f>IF('Освітня д-ть'!E48=0," ",'Освітня д-ть'!E48)</f>
        <v xml:space="preserve"> </v>
      </c>
      <c r="F169" s="8" t="str">
        <f>IF('Освітня д-ть'!F48=0," ",'Освітня д-ть'!F48)</f>
        <v xml:space="preserve"> </v>
      </c>
      <c r="G169" s="296" t="str">
        <f>IF('Освітня д-ть'!G48=0," ",'Освітня д-ть'!G48)</f>
        <v xml:space="preserve"> </v>
      </c>
      <c r="H169" s="296" t="str">
        <f>IF('Освітня д-ть'!H48=0," ",'Освітня д-ть'!H48)</f>
        <v xml:space="preserve"> </v>
      </c>
      <c r="I169" s="331" t="str">
        <f>IF('Освітня д-ть'!I48=0," ",'Освітня д-ть'!I48)</f>
        <v>Мацюк О.Л.</v>
      </c>
      <c r="J169" s="296" t="str">
        <f>IF('Освітня д-ть'!J48=0," ",'Освітня д-ть'!J48)</f>
        <v xml:space="preserve"> </v>
      </c>
      <c r="K169" s="47" t="str">
        <f>IF('Освітня д-ть'!K48=0," ",'Освітня д-ть'!K48)</f>
        <v xml:space="preserve"> </v>
      </c>
    </row>
    <row r="170" spans="1:11">
      <c r="A170" s="165" t="str">
        <f>IF('Освітня д-ть'!A49=0," ",'Освітня д-ть'!A49)</f>
        <v>3.4.4</v>
      </c>
      <c r="B170" s="110" t="str">
        <f>IF('Освітня д-ть'!B49=0," ",'Освітня д-ть'!B49)</f>
        <v>Керівництво спортивною секцією, підготовка команди до змагань</v>
      </c>
      <c r="C170" s="5" t="str">
        <f>IF('Освітня д-ть'!C49=0," ",'Освітня д-ть'!C49)</f>
        <v>20 балів у звітному періоді</v>
      </c>
      <c r="D170" s="5">
        <f>IF('Освітня д-ть'!D49=0," ",'Освітня д-ть'!D49)</f>
        <v>20</v>
      </c>
      <c r="E170" s="47" t="str">
        <f>IF('Освітня д-ть'!E49=0," ",'Освітня д-ть'!E49)</f>
        <v xml:space="preserve"> </v>
      </c>
      <c r="F170" s="8" t="str">
        <f>IF('Освітня д-ть'!F49=0," ",'Освітня д-ть'!F49)</f>
        <v xml:space="preserve"> </v>
      </c>
      <c r="G170" s="296" t="str">
        <f>IF('Освітня д-ть'!G49=0," ",'Освітня д-ть'!G49)</f>
        <v xml:space="preserve"> </v>
      </c>
      <c r="H170" s="296" t="str">
        <f>IF('Освітня д-ть'!H49=0," ",'Освітня д-ть'!H49)</f>
        <v xml:space="preserve"> </v>
      </c>
      <c r="I170" s="331" t="str">
        <f>IF('Освітня д-ть'!I49=0," ",'Освітня д-ть'!I49)</f>
        <v>Мацюк О.Л.</v>
      </c>
      <c r="J170" s="296" t="str">
        <f>IF('Освітня д-ть'!J49=0," ",'Освітня д-ть'!J49)</f>
        <v xml:space="preserve"> </v>
      </c>
      <c r="K170" s="47" t="str">
        <f>IF('Освітня д-ть'!K49=0," ",'Освітня д-ть'!K49)</f>
        <v xml:space="preserve"> </v>
      </c>
    </row>
    <row r="171" spans="1:11">
      <c r="A171" s="165" t="str">
        <f>IF('Освітня д-ть'!A50=0," ",'Освітня д-ть'!A50)</f>
        <v>3.4.5</v>
      </c>
      <c r="B171" s="110" t="str">
        <f>IF('Освітня д-ть'!B50=0," ",'Освітня д-ть'!B50)</f>
        <v xml:space="preserve">Кураторство академічної групи. </v>
      </c>
      <c r="C171" s="158" t="str">
        <f>IF('Освітня д-ть'!C50=0," ",'Освітня д-ть'!C50)</f>
        <v>20 балів у звітному періоді</v>
      </c>
      <c r="D171" s="5">
        <f>IF('Освітня д-ть'!D50=0," ",'Освітня д-ть'!D50)</f>
        <v>20</v>
      </c>
      <c r="E171" s="47" t="str">
        <f>IF('Освітня д-ть'!E50=0," ",'Освітня д-ть'!E50)</f>
        <v xml:space="preserve"> </v>
      </c>
      <c r="F171" s="8" t="str">
        <f>IF('Освітня д-ть'!F50=0," ",'Освітня д-ть'!F50)</f>
        <v xml:space="preserve"> </v>
      </c>
      <c r="G171" s="296" t="str">
        <f>IF('Освітня д-ть'!G50=0," ",'Освітня д-ть'!G50)</f>
        <v xml:space="preserve"> </v>
      </c>
      <c r="H171" s="296" t="str">
        <f>IF('Освітня д-ть'!H50=0," ",'Освітня д-ть'!H50)</f>
        <v xml:space="preserve"> </v>
      </c>
      <c r="I171" s="331" t="str">
        <f>IF('Освітня д-ть'!I50=0," ",'Освітня д-ть'!I50)</f>
        <v>Мацюк О.Л.</v>
      </c>
      <c r="J171" s="296" t="str">
        <f>IF('Освітня д-ть'!J50=0," ",'Освітня д-ть'!J50)</f>
        <v xml:space="preserve"> </v>
      </c>
      <c r="K171" s="47" t="str">
        <f>IF('Освітня д-ть'!K50=0," ",'Освітня д-ть'!K50)</f>
        <v xml:space="preserve"> </v>
      </c>
    </row>
    <row r="172" spans="1:11" ht="31.5">
      <c r="A172" s="165" t="str">
        <f>IF('Освітня д-ть'!A51=0," ",'Освітня д-ть'!A51)</f>
        <v>3.4.6</v>
      </c>
      <c r="B172" s="110" t="str">
        <f>IF('Освітня д-ть'!B51=0," ",'Освітня д-ть'!B51)</f>
        <v>Проведення екскурсій зі студентами у рамках дозвіллєвої діяльності (за кожну екскурсію)</v>
      </c>
      <c r="C172" s="5" t="str">
        <f>IF('Освітня д-ть'!C51=0," ",'Освітня д-ть'!C51)</f>
        <v>10 балів у звітному періоді</v>
      </c>
      <c r="D172" s="5">
        <f>IF('Освітня д-ть'!D51=0," ",'Освітня д-ть'!D51)</f>
        <v>10</v>
      </c>
      <c r="E172" s="47" t="str">
        <f>IF('Освітня д-ть'!E51=0," ",'Освітня д-ть'!E51)</f>
        <v xml:space="preserve"> </v>
      </c>
      <c r="F172" s="8" t="str">
        <f>IF('Освітня д-ть'!F51=0," ",'Освітня д-ть'!F51)</f>
        <v xml:space="preserve"> </v>
      </c>
      <c r="G172" s="296" t="str">
        <f>IF('Освітня д-ть'!G51=0," ",'Освітня д-ть'!G51)</f>
        <v xml:space="preserve"> </v>
      </c>
      <c r="H172" s="296" t="str">
        <f>IF('Освітня д-ть'!H51=0," ",'Освітня д-ть'!H51)</f>
        <v xml:space="preserve"> </v>
      </c>
      <c r="I172" s="331" t="str">
        <f>IF('Освітня д-ть'!I51=0," ",'Освітня д-ть'!I51)</f>
        <v>Мацюк О.Л.</v>
      </c>
      <c r="J172" s="296" t="str">
        <f>IF('Освітня д-ть'!J51=0," ",'Освітня д-ть'!J51)</f>
        <v xml:space="preserve"> </v>
      </c>
      <c r="K172" s="47" t="str">
        <f>IF('Освітня д-ть'!K51=0," ",'Освітня д-ть'!K51)</f>
        <v xml:space="preserve"> </v>
      </c>
    </row>
    <row r="173" spans="1:11">
      <c r="A173" s="165" t="str">
        <f>IF('Освітня д-ть'!A52=0," ",'Освітня д-ть'!A52)</f>
        <v>3.4.7</v>
      </c>
      <c r="B173" s="260" t="str">
        <f>IF('Освітня д-ть'!B52=0," ",'Освітня д-ть'!B52)</f>
        <v>Перемога на спортивних змаганнях</v>
      </c>
      <c r="C173" s="261" t="str">
        <f>IF('Освітня д-ть'!C52=0," ",'Освітня д-ть'!C52)</f>
        <v xml:space="preserve"> </v>
      </c>
      <c r="D173" s="243" t="str">
        <f>IF('Освітня д-ть'!D52=0," ",'Освітня д-ть'!D52)</f>
        <v xml:space="preserve"> </v>
      </c>
      <c r="E173" s="251" t="str">
        <f>IF('Освітня д-ть'!E52=0," ",'Освітня д-ть'!E52)</f>
        <v xml:space="preserve"> </v>
      </c>
      <c r="F173" s="252" t="str">
        <f>IF('Освітня д-ть'!F52=0," ",'Освітня д-ть'!F52)</f>
        <v xml:space="preserve"> </v>
      </c>
      <c r="G173" s="299" t="str">
        <f>IF('Освітня д-ть'!G52=0," ",'Освітня д-ть'!G52)</f>
        <v xml:space="preserve"> </v>
      </c>
      <c r="H173" s="299" t="str">
        <f>IF('Освітня д-ть'!H52=0," ",'Освітня д-ть'!H52)</f>
        <v xml:space="preserve"> </v>
      </c>
      <c r="I173" s="330" t="str">
        <f>IF('Освітня д-ть'!I52=0," ",'Освітня д-ть'!I52)</f>
        <v>Мацюк О.Л.</v>
      </c>
      <c r="J173" s="299" t="str">
        <f>IF('Освітня д-ть'!J52=0," ",'Освітня д-ть'!J52)</f>
        <v xml:space="preserve"> </v>
      </c>
      <c r="K173" s="320" t="str">
        <f>IF('Освітня д-ть'!K52=0," ",'Освітня д-ть'!K52)</f>
        <v xml:space="preserve"> </v>
      </c>
    </row>
    <row r="174" spans="1:11">
      <c r="A174" s="119" t="str">
        <f>IF('Освітня д-ть'!A53=0," ",'Освітня д-ть'!A53)</f>
        <v xml:space="preserve"> </v>
      </c>
      <c r="B174" s="28" t="str">
        <f>IF('Освітня д-ть'!B53=0," ",'Освітня д-ть'!B53)</f>
        <v>міжнародних</v>
      </c>
      <c r="C174" s="5" t="str">
        <f>IF('Освітня д-ть'!C53=0," ",'Освітня д-ть'!C53)</f>
        <v>100 балів у звітному періоді</v>
      </c>
      <c r="D174" s="7">
        <f>IF('Освітня д-ть'!D53=0," ",'Освітня д-ть'!D53)</f>
        <v>100</v>
      </c>
      <c r="E174" s="32" t="str">
        <f>IF('Освітня д-ть'!E53=0," ",'Освітня д-ть'!E53)</f>
        <v xml:space="preserve"> </v>
      </c>
      <c r="F174" s="8" t="str">
        <f>IF('Освітня д-ть'!F53=0," ",'Освітня д-ть'!F53)</f>
        <v xml:space="preserve"> </v>
      </c>
      <c r="G174" s="304" t="str">
        <f>IF('Освітня д-ть'!G53=0," ",'Освітня д-ть'!G53)</f>
        <v xml:space="preserve"> </v>
      </c>
      <c r="H174" s="304" t="str">
        <f>IF('Освітня д-ть'!H53=0," ",'Освітня д-ть'!H53)</f>
        <v xml:space="preserve"> </v>
      </c>
      <c r="I174" s="331" t="str">
        <f>IF('Освітня д-ть'!I53=0," ",'Освітня д-ть'!I53)</f>
        <v>Мацюк О.Л.</v>
      </c>
      <c r="J174" s="304" t="str">
        <f>IF('Освітня д-ть'!J53=0," ",'Освітня д-ть'!J53)</f>
        <v xml:space="preserve"> </v>
      </c>
      <c r="K174" s="33" t="str">
        <f>IF('Освітня д-ть'!K53=0," ",'Освітня д-ть'!K53)</f>
        <v xml:space="preserve"> </v>
      </c>
    </row>
    <row r="175" spans="1:11">
      <c r="A175" s="119" t="str">
        <f>IF('Освітня д-ть'!A54=0," ",'Освітня д-ть'!A54)</f>
        <v xml:space="preserve"> </v>
      </c>
      <c r="B175" s="28" t="str">
        <f>IF('Освітня д-ть'!B54=0," ",'Освітня д-ть'!B54)</f>
        <v>всеукраїнських</v>
      </c>
      <c r="C175" s="5" t="str">
        <f>IF('Освітня д-ть'!C54=0," ",'Освітня д-ть'!C54)</f>
        <v>60 балів у звітному періоді</v>
      </c>
      <c r="D175" s="7">
        <f>IF('Освітня д-ть'!D54=0," ",'Освітня д-ть'!D54)</f>
        <v>60</v>
      </c>
      <c r="E175" s="32" t="str">
        <f>IF('Освітня д-ть'!E54=0," ",'Освітня д-ть'!E54)</f>
        <v xml:space="preserve"> </v>
      </c>
      <c r="F175" s="8" t="str">
        <f>IF('Освітня д-ть'!F54=0," ",'Освітня д-ть'!F54)</f>
        <v xml:space="preserve"> </v>
      </c>
      <c r="G175" s="304" t="str">
        <f>IF('Освітня д-ть'!G54=0," ",'Освітня д-ть'!G54)</f>
        <v xml:space="preserve"> </v>
      </c>
      <c r="H175" s="304" t="str">
        <f>IF('Освітня д-ть'!H54=0," ",'Освітня д-ть'!H54)</f>
        <v xml:space="preserve"> </v>
      </c>
      <c r="I175" s="331" t="str">
        <f>IF('Освітня д-ть'!I54=0," ",'Освітня д-ть'!I54)</f>
        <v>Мацюк О.Л.</v>
      </c>
      <c r="J175" s="304" t="str">
        <f>IF('Освітня д-ть'!J54=0," ",'Освітня д-ть'!J54)</f>
        <v xml:space="preserve"> </v>
      </c>
      <c r="K175" s="33" t="str">
        <f>IF('Освітня д-ть'!K54=0," ",'Освітня д-ть'!K54)</f>
        <v xml:space="preserve"> </v>
      </c>
    </row>
    <row r="176" spans="1:11">
      <c r="A176" s="119" t="str">
        <f>IF('Освітня д-ть'!A55=0," ",'Освітня д-ть'!A55)</f>
        <v xml:space="preserve"> </v>
      </c>
      <c r="B176" s="28" t="str">
        <f>IF('Освітня д-ть'!B55=0," ",'Освітня д-ть'!B55)</f>
        <v>регіональних</v>
      </c>
      <c r="C176" s="5" t="str">
        <f>IF('Освітня д-ть'!C55=0," ",'Освітня д-ть'!C55)</f>
        <v>40 балів у звітному періоді</v>
      </c>
      <c r="D176" s="7">
        <f>IF('Освітня д-ть'!D55=0," ",'Освітня д-ть'!D55)</f>
        <v>40</v>
      </c>
      <c r="E176" s="32" t="str">
        <f>IF('Освітня д-ть'!E55=0," ",'Освітня д-ть'!E55)</f>
        <v xml:space="preserve"> </v>
      </c>
      <c r="F176" s="8" t="str">
        <f>IF('Освітня д-ть'!F55=0," ",'Освітня д-ть'!F55)</f>
        <v xml:space="preserve"> </v>
      </c>
      <c r="G176" s="304" t="str">
        <f>IF('Освітня д-ть'!G55=0," ",'Освітня д-ть'!G55)</f>
        <v xml:space="preserve"> </v>
      </c>
      <c r="H176" s="304" t="str">
        <f>IF('Освітня д-ть'!H55=0," ",'Освітня д-ть'!H55)</f>
        <v xml:space="preserve"> </v>
      </c>
      <c r="I176" s="331" t="str">
        <f>IF('Освітня д-ть'!I55=0," ",'Освітня д-ть'!I55)</f>
        <v>Мацюк О.Л.</v>
      </c>
      <c r="J176" s="304" t="str">
        <f>IF('Освітня д-ть'!J55=0," ",'Освітня д-ть'!J55)</f>
        <v xml:space="preserve"> </v>
      </c>
      <c r="K176" s="33" t="str">
        <f>IF('Освітня д-ть'!K55=0," ",'Освітня д-ть'!K55)</f>
        <v xml:space="preserve"> </v>
      </c>
    </row>
    <row r="177" spans="1:11">
      <c r="A177" s="165" t="str">
        <f>IF('Освітня д-ть'!A56=0," ",'Освітня д-ть'!A56)</f>
        <v>3.4.8</v>
      </c>
      <c r="B177" s="260" t="str">
        <f>IF('Освітня д-ть'!B56=0," ",'Освітня д-ть'!B56)</f>
        <v>Перемога в мистецьких конкурсах</v>
      </c>
      <c r="C177" s="261" t="str">
        <f>IF('Освітня д-ть'!C56=0," ",'Освітня д-ть'!C56)</f>
        <v xml:space="preserve"> </v>
      </c>
      <c r="D177" s="243" t="str">
        <f>IF('Освітня д-ть'!D56=0," ",'Освітня д-ть'!D56)</f>
        <v xml:space="preserve"> </v>
      </c>
      <c r="E177" s="251" t="str">
        <f>IF('Освітня д-ть'!E56=0," ",'Освітня д-ть'!E56)</f>
        <v xml:space="preserve"> </v>
      </c>
      <c r="F177" s="252" t="str">
        <f>IF('Освітня д-ть'!F56=0," ",'Освітня д-ть'!F56)</f>
        <v xml:space="preserve"> </v>
      </c>
      <c r="G177" s="299" t="str">
        <f>IF('Освітня д-ть'!G56=0," ",'Освітня д-ть'!G56)</f>
        <v xml:space="preserve"> </v>
      </c>
      <c r="H177" s="299" t="str">
        <f>IF('Освітня д-ть'!H56=0," ",'Освітня д-ть'!H56)</f>
        <v xml:space="preserve"> </v>
      </c>
      <c r="I177" s="330" t="str">
        <f>IF('Освітня д-ть'!I56=0," ",'Освітня д-ть'!I56)</f>
        <v>Мацюк О.Л.</v>
      </c>
      <c r="J177" s="299" t="str">
        <f>IF('Освітня д-ть'!J56=0," ",'Освітня д-ть'!J56)</f>
        <v xml:space="preserve"> </v>
      </c>
      <c r="K177" s="320" t="str">
        <f>IF('Освітня д-ть'!K56=0," ",'Освітня д-ть'!K56)</f>
        <v xml:space="preserve"> </v>
      </c>
    </row>
    <row r="178" spans="1:11">
      <c r="A178" s="119" t="str">
        <f>IF('Освітня д-ть'!A57=0," ",'Освітня д-ть'!A57)</f>
        <v xml:space="preserve"> </v>
      </c>
      <c r="B178" s="28" t="str">
        <f>IF('Освітня д-ть'!B57=0," ",'Освітня д-ть'!B57)</f>
        <v>міжнародних</v>
      </c>
      <c r="C178" s="5" t="str">
        <f>IF('Освітня д-ть'!C57=0," ",'Освітня д-ть'!C57)</f>
        <v>100 балів у звітному періоді</v>
      </c>
      <c r="D178" s="7">
        <f>IF('Освітня д-ть'!D57=0," ",'Освітня д-ть'!D57)</f>
        <v>100</v>
      </c>
      <c r="E178" s="32" t="str">
        <f>IF('Освітня д-ть'!E57=0," ",'Освітня д-ть'!E57)</f>
        <v xml:space="preserve"> </v>
      </c>
      <c r="F178" s="8" t="str">
        <f>IF('Освітня д-ть'!F57=0," ",'Освітня д-ть'!F57)</f>
        <v xml:space="preserve"> </v>
      </c>
      <c r="G178" s="304" t="str">
        <f>IF('Освітня д-ть'!G57=0," ",'Освітня д-ть'!G57)</f>
        <v xml:space="preserve"> </v>
      </c>
      <c r="H178" s="304" t="str">
        <f>IF('Освітня д-ть'!H57=0," ",'Освітня д-ть'!H57)</f>
        <v xml:space="preserve"> </v>
      </c>
      <c r="I178" s="331" t="str">
        <f>IF('Освітня д-ть'!I57=0," ",'Освітня д-ть'!I57)</f>
        <v>Мацюк О.Л.</v>
      </c>
      <c r="J178" s="304" t="str">
        <f>IF('Освітня д-ть'!J57=0," ",'Освітня д-ть'!J57)</f>
        <v xml:space="preserve"> </v>
      </c>
      <c r="K178" s="33" t="str">
        <f>IF('Освітня д-ть'!K57=0," ",'Освітня д-ть'!K57)</f>
        <v xml:space="preserve"> </v>
      </c>
    </row>
    <row r="179" spans="1:11">
      <c r="A179" s="119" t="str">
        <f>IF('Освітня д-ть'!A58=0," ",'Освітня д-ть'!A58)</f>
        <v xml:space="preserve"> </v>
      </c>
      <c r="B179" s="28" t="str">
        <f>IF('Освітня д-ть'!B58=0," ",'Освітня д-ть'!B58)</f>
        <v>всеукраїнських</v>
      </c>
      <c r="C179" s="5" t="str">
        <f>IF('Освітня д-ть'!C58=0," ",'Освітня д-ть'!C58)</f>
        <v>60 балів у звітному періоді</v>
      </c>
      <c r="D179" s="7">
        <f>IF('Освітня д-ть'!D58=0," ",'Освітня д-ть'!D58)</f>
        <v>60</v>
      </c>
      <c r="E179" s="32" t="str">
        <f>IF('Освітня д-ть'!E58=0," ",'Освітня д-ть'!E58)</f>
        <v xml:space="preserve"> </v>
      </c>
      <c r="F179" s="8" t="str">
        <f>IF('Освітня д-ть'!F58=0," ",'Освітня д-ть'!F58)</f>
        <v xml:space="preserve"> </v>
      </c>
      <c r="G179" s="304" t="str">
        <f>IF('Освітня д-ть'!G58=0," ",'Освітня д-ть'!G58)</f>
        <v xml:space="preserve"> </v>
      </c>
      <c r="H179" s="304" t="str">
        <f>IF('Освітня д-ть'!H58=0," ",'Освітня д-ть'!H58)</f>
        <v xml:space="preserve"> </v>
      </c>
      <c r="I179" s="331" t="str">
        <f>IF('Освітня д-ть'!I58=0," ",'Освітня д-ть'!I58)</f>
        <v>Мацюк О.Л.</v>
      </c>
      <c r="J179" s="304" t="str">
        <f>IF('Освітня д-ть'!J58=0," ",'Освітня д-ть'!J58)</f>
        <v xml:space="preserve"> </v>
      </c>
      <c r="K179" s="33" t="str">
        <f>IF('Освітня д-ть'!K58=0," ",'Освітня д-ть'!K58)</f>
        <v xml:space="preserve"> </v>
      </c>
    </row>
    <row r="180" spans="1:11">
      <c r="A180" s="119" t="str">
        <f>IF('Освітня д-ть'!A59=0," ",'Освітня д-ть'!A59)</f>
        <v xml:space="preserve"> </v>
      </c>
      <c r="B180" s="28" t="str">
        <f>IF('Освітня д-ть'!B59=0," ",'Освітня д-ть'!B59)</f>
        <v>регіональних</v>
      </c>
      <c r="C180" s="5" t="str">
        <f>IF('Освітня д-ть'!C59=0," ",'Освітня д-ть'!C59)</f>
        <v>40 балів у звітному періоді</v>
      </c>
      <c r="D180" s="7">
        <f>IF('Освітня д-ть'!D59=0," ",'Освітня д-ть'!D59)</f>
        <v>40</v>
      </c>
      <c r="E180" s="32" t="str">
        <f>IF('Освітня д-ть'!E59=0," ",'Освітня д-ть'!E59)</f>
        <v xml:space="preserve"> </v>
      </c>
      <c r="F180" s="8" t="str">
        <f>IF('Освітня д-ть'!F59=0," ",'Освітня д-ть'!F59)</f>
        <v xml:space="preserve"> </v>
      </c>
      <c r="G180" s="304" t="str">
        <f>IF('Освітня д-ть'!G59=0," ",'Освітня д-ть'!G59)</f>
        <v xml:space="preserve"> </v>
      </c>
      <c r="H180" s="304" t="str">
        <f>IF('Освітня д-ть'!H59=0," ",'Освітня д-ть'!H59)</f>
        <v xml:space="preserve"> </v>
      </c>
      <c r="I180" s="331" t="str">
        <f>IF('Освітня д-ть'!I59=0," ",'Освітня д-ть'!I59)</f>
        <v>Мацюк О.Л.</v>
      </c>
      <c r="J180" s="304" t="str">
        <f>IF('Освітня д-ть'!J59=0," ",'Освітня д-ть'!J59)</f>
        <v xml:space="preserve"> </v>
      </c>
      <c r="K180" s="33" t="str">
        <f>IF('Освітня д-ть'!K59=0," ",'Освітня д-ть'!K59)</f>
        <v xml:space="preserve"> </v>
      </c>
    </row>
    <row r="181" spans="1:11" ht="126">
      <c r="A181" s="165" t="str">
        <f>IF('Освітня д-ть'!A60=0," ",'Освітня д-ть'!A60)</f>
        <v>3.4.9</v>
      </c>
      <c r="B181" s="257" t="str">
        <f>IF('Освітня д-ть'!B60=0," ",'Освітня д-ть'!B60)</f>
        <v>Підготовка переможців міжнародних та всеукраїнських культурно-мистецьких проектів, які проводяться або визнані Мінкультури, Олімпійських, Паралімпійських, Дефлімпійських 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v>
      </c>
      <c r="C181" s="261" t="str">
        <f>IF('Освітня д-ть'!C60=0," ",'Освітня д-ть'!C60)</f>
        <v xml:space="preserve"> </v>
      </c>
      <c r="D181" s="243" t="str">
        <f>IF('Освітня д-ть'!D60=0," ",'Освітня д-ть'!D60)</f>
        <v xml:space="preserve"> </v>
      </c>
      <c r="E181" s="251" t="str">
        <f>IF('Освітня д-ть'!E60=0," ",'Освітня д-ть'!E60)</f>
        <v xml:space="preserve"> </v>
      </c>
      <c r="F181" s="252" t="str">
        <f>IF('Освітня д-ть'!F60=0," ",'Освітня д-ть'!F60)</f>
        <v xml:space="preserve"> </v>
      </c>
      <c r="G181" s="299" t="str">
        <f>IF('Освітня д-ть'!G60=0," ",'Освітня д-ть'!G60)</f>
        <v xml:space="preserve"> </v>
      </c>
      <c r="H181" s="299" t="str">
        <f>IF('Освітня д-ть'!H60=0," ",'Освітня д-ть'!H60)</f>
        <v xml:space="preserve"> </v>
      </c>
      <c r="I181" s="330" t="str">
        <f>IF('Освітня д-ть'!I60=0," ",'Освітня д-ть'!I60)</f>
        <v>Мацюк О.Л.</v>
      </c>
      <c r="J181" s="299" t="str">
        <f>IF('Освітня д-ть'!J60=0," ",'Освітня д-ть'!J60)</f>
        <v xml:space="preserve"> </v>
      </c>
      <c r="K181" s="320" t="str">
        <f>IF('Освітня д-ть'!K60=0," ",'Освітня д-ть'!K60)</f>
        <v xml:space="preserve"> </v>
      </c>
    </row>
    <row r="182" spans="1:11">
      <c r="A182" s="119" t="str">
        <f>IF('Освітня д-ть'!A61=0," ",'Освітня д-ть'!A61)</f>
        <v xml:space="preserve"> </v>
      </c>
      <c r="B182" s="28" t="str">
        <f>IF('Освітня д-ть'!B61=0," ",'Освітня д-ть'!B61)</f>
        <v>міжнародних</v>
      </c>
      <c r="C182" s="5" t="str">
        <f>IF('Освітня д-ть'!C61=0," ",'Освітня д-ть'!C61)</f>
        <v>100 балів у звітному періоді</v>
      </c>
      <c r="D182" s="7">
        <f>IF('Освітня д-ть'!D61=0," ",'Освітня д-ть'!D61)</f>
        <v>100</v>
      </c>
      <c r="E182" s="32" t="str">
        <f>IF('Освітня д-ть'!E61=0," ",'Освітня д-ть'!E61)</f>
        <v xml:space="preserve"> </v>
      </c>
      <c r="F182" s="8" t="str">
        <f>IF('Освітня д-ть'!F61=0," ",'Освітня д-ть'!F61)</f>
        <v xml:space="preserve"> </v>
      </c>
      <c r="G182" s="304" t="str">
        <f>IF('Освітня д-ть'!G61=0," ",'Освітня д-ть'!G61)</f>
        <v xml:space="preserve"> </v>
      </c>
      <c r="H182" s="304" t="str">
        <f>IF('Освітня д-ть'!H61=0," ",'Освітня д-ть'!H61)</f>
        <v xml:space="preserve"> </v>
      </c>
      <c r="I182" s="331" t="str">
        <f>IF('Освітня д-ть'!I61=0," ",'Освітня д-ть'!I61)</f>
        <v>Мацюк О.Л.</v>
      </c>
      <c r="J182" s="304" t="str">
        <f>IF('Освітня д-ть'!J61=0," ",'Освітня д-ть'!J61)</f>
        <v xml:space="preserve"> </v>
      </c>
      <c r="K182" s="33" t="str">
        <f>IF('Освітня д-ть'!K61=0," ",'Освітня д-ть'!K61)</f>
        <v xml:space="preserve"> </v>
      </c>
    </row>
    <row r="183" spans="1:11">
      <c r="A183" s="119" t="str">
        <f>IF('Освітня д-ть'!A62=0," ",'Освітня д-ть'!A62)</f>
        <v xml:space="preserve"> </v>
      </c>
      <c r="B183" s="28" t="str">
        <f>IF('Освітня д-ть'!B62=0," ",'Освітня д-ть'!B62)</f>
        <v>всеукраїнських</v>
      </c>
      <c r="C183" s="5" t="str">
        <f>IF('Освітня д-ть'!C62=0," ",'Освітня д-ть'!C62)</f>
        <v>60 балів у звітному періоді</v>
      </c>
      <c r="D183" s="7">
        <f>IF('Освітня д-ть'!D62=0," ",'Освітня д-ть'!D62)</f>
        <v>60</v>
      </c>
      <c r="E183" s="32" t="str">
        <f>IF('Освітня д-ть'!E62=0," ",'Освітня д-ть'!E62)</f>
        <v xml:space="preserve"> </v>
      </c>
      <c r="F183" s="8" t="str">
        <f>IF('Освітня д-ть'!F62=0," ",'Освітня д-ть'!F62)</f>
        <v xml:space="preserve"> </v>
      </c>
      <c r="G183" s="304" t="str">
        <f>IF('Освітня д-ть'!G62=0," ",'Освітня д-ть'!G62)</f>
        <v xml:space="preserve"> </v>
      </c>
      <c r="H183" s="304" t="str">
        <f>IF('Освітня д-ть'!H62=0," ",'Освітня д-ть'!H62)</f>
        <v xml:space="preserve"> </v>
      </c>
      <c r="I183" s="331" t="str">
        <f>IF('Освітня д-ть'!I62=0," ",'Освітня д-ть'!I62)</f>
        <v>Мацюк О.Л.</v>
      </c>
      <c r="J183" s="304" t="str">
        <f>IF('Освітня д-ть'!J62=0," ",'Освітня д-ть'!J62)</f>
        <v xml:space="preserve"> </v>
      </c>
      <c r="K183" s="33" t="str">
        <f>IF('Освітня д-ть'!K62=0," ",'Освітня д-ть'!K62)</f>
        <v xml:space="preserve"> </v>
      </c>
    </row>
    <row r="184" spans="1:11">
      <c r="A184" s="119" t="str">
        <f>IF('Освітня д-ть'!A63=0," ",'Освітня д-ть'!A63)</f>
        <v xml:space="preserve"> </v>
      </c>
      <c r="B184" s="28" t="str">
        <f>IF('Освітня д-ть'!B63=0," ",'Освітня д-ть'!B63)</f>
        <v>регіональних</v>
      </c>
      <c r="C184" s="5" t="str">
        <f>IF('Освітня д-ть'!C63=0," ",'Освітня д-ть'!C63)</f>
        <v>40 балів у звітному періоді</v>
      </c>
      <c r="D184" s="7">
        <f>IF('Освітня д-ть'!D63=0," ",'Освітня д-ть'!D63)</f>
        <v>40</v>
      </c>
      <c r="E184" s="32" t="str">
        <f>IF('Освітня д-ть'!E63=0," ",'Освітня д-ть'!E63)</f>
        <v xml:space="preserve"> </v>
      </c>
      <c r="F184" s="8" t="str">
        <f>IF('Освітня д-ть'!F63=0," ",'Освітня д-ть'!F63)</f>
        <v xml:space="preserve"> </v>
      </c>
      <c r="G184" s="304" t="str">
        <f>IF('Освітня д-ть'!G63=0," ",'Освітня д-ть'!G63)</f>
        <v xml:space="preserve"> </v>
      </c>
      <c r="H184" s="304" t="str">
        <f>IF('Освітня д-ть'!H63=0," ",'Освітня д-ть'!H63)</f>
        <v xml:space="preserve"> </v>
      </c>
      <c r="I184" s="331" t="str">
        <f>IF('Освітня д-ть'!I63=0," ",'Освітня д-ть'!I63)</f>
        <v>Мацюк О.Л.</v>
      </c>
      <c r="J184" s="304" t="str">
        <f>IF('Освітня д-ть'!J63=0," ",'Освітня д-ть'!J63)</f>
        <v xml:space="preserve"> </v>
      </c>
      <c r="K184" s="33" t="str">
        <f>IF('Освітня д-ть'!K63=0," ",'Освітня д-ть'!K63)</f>
        <v xml:space="preserve"> </v>
      </c>
    </row>
    <row r="185" spans="1:11" ht="31.5">
      <c r="A185" s="165" t="str">
        <f>IF('Освітня д-ть'!A64=0," ",'Освітня д-ть'!A64)</f>
        <v>3.4.10</v>
      </c>
      <c r="B185" s="262" t="str">
        <f>IF('Освітня д-ть'!B64=0," ",'Освітня д-ть'!B64)</f>
        <v>Проведення інноваційних заходів в Університеті чи під його брендом (за кожен захід)</v>
      </c>
      <c r="C185" s="219" t="str">
        <f>IF('Освітня д-ть'!C64=0," ",'Освітня д-ть'!C64)</f>
        <v xml:space="preserve"> </v>
      </c>
      <c r="D185" s="219" t="str">
        <f>IF('Освітня д-ть'!D64=0," ",'Освітня д-ть'!D64)</f>
        <v xml:space="preserve"> </v>
      </c>
      <c r="E185" s="254" t="str">
        <f>IF('Освітня д-ть'!E64=0," ",'Освітня д-ть'!E64)</f>
        <v xml:space="preserve"> </v>
      </c>
      <c r="F185" s="255" t="str">
        <f>IF('Освітня д-ть'!F64=0," ",'Освітня д-ть'!F64)</f>
        <v xml:space="preserve"> </v>
      </c>
      <c r="G185" s="301" t="str">
        <f>IF('Освітня д-ть'!G64=0," ",'Освітня д-ть'!G64)</f>
        <v xml:space="preserve"> </v>
      </c>
      <c r="H185" s="301" t="str">
        <f>IF('Освітня д-ть'!H64=0," ",'Освітня д-ть'!H64)</f>
        <v xml:space="preserve"> </v>
      </c>
      <c r="I185" s="330" t="str">
        <f>IF('Освітня д-ть'!I64=0," ",'Освітня д-ть'!I64)</f>
        <v>Мацюк О.Л.</v>
      </c>
      <c r="J185" s="301" t="str">
        <f>IF('Освітня д-ть'!J64=0," ",'Освітня д-ть'!J64)</f>
        <v xml:space="preserve"> </v>
      </c>
      <c r="K185" s="254" t="str">
        <f>IF('Освітня д-ть'!K64=0," ",'Освітня д-ть'!K64)</f>
        <v xml:space="preserve"> </v>
      </c>
    </row>
    <row r="186" spans="1:11">
      <c r="A186" s="119" t="str">
        <f>IF('Освітня д-ть'!A65=0," ",'Освітня д-ть'!A65)</f>
        <v xml:space="preserve"> </v>
      </c>
      <c r="B186" s="96" t="str">
        <f>IF('Освітня д-ть'!B65=0," ",'Освітня д-ть'!B65)</f>
        <v>керівництво групою управління проєктом</v>
      </c>
      <c r="C186" s="5" t="str">
        <f>IF('Освітня д-ть'!C65=0," ",'Освітня д-ть'!C65)</f>
        <v>30 балів у звітному періоді</v>
      </c>
      <c r="D186" s="5">
        <f>IF('Освітня д-ть'!D65=0," ",'Освітня д-ть'!D65)</f>
        <v>30</v>
      </c>
      <c r="E186" s="47" t="str">
        <f>IF('Освітня д-ть'!E65=0," ",'Освітня д-ть'!E65)</f>
        <v xml:space="preserve"> </v>
      </c>
      <c r="F186" s="8" t="str">
        <f>IF('Освітня д-ть'!F65=0," ",'Освітня д-ть'!F65)</f>
        <v xml:space="preserve"> </v>
      </c>
      <c r="G186" s="296" t="str">
        <f>IF('Освітня д-ть'!G65=0," ",'Освітня д-ть'!G65)</f>
        <v xml:space="preserve"> </v>
      </c>
      <c r="H186" s="296" t="str">
        <f>IF('Освітня д-ть'!H65=0," ",'Освітня д-ть'!H65)</f>
        <v xml:space="preserve"> </v>
      </c>
      <c r="I186" s="331" t="str">
        <f>IF('Освітня д-ть'!I65=0," ",'Освітня д-ть'!I65)</f>
        <v>Мацюк О.Л.</v>
      </c>
      <c r="J186" s="296" t="str">
        <f>IF('Освітня д-ть'!J65=0," ",'Освітня д-ть'!J65)</f>
        <v xml:space="preserve"> </v>
      </c>
      <c r="K186" s="47" t="str">
        <f>IF('Освітня д-ть'!K65=0," ",'Освітня д-ть'!K65)</f>
        <v xml:space="preserve"> </v>
      </c>
    </row>
    <row r="187" spans="1:11">
      <c r="A187" s="119" t="str">
        <f>IF('Освітня д-ть'!A66=0," ",'Освітня д-ть'!A66)</f>
        <v xml:space="preserve"> </v>
      </c>
      <c r="B187" s="96" t="str">
        <f>IF('Освітня д-ть'!B66=0," ",'Освітня д-ть'!B66)</f>
        <v>членство у групі управління проєктом</v>
      </c>
      <c r="C187" s="5" t="str">
        <f>IF('Освітня д-ть'!C66=0," ",'Освітня д-ть'!C66)</f>
        <v>20 балів у звітному періоді</v>
      </c>
      <c r="D187" s="5">
        <f>IF('Освітня д-ть'!D66=0," ",'Освітня д-ть'!D66)</f>
        <v>20</v>
      </c>
      <c r="E187" s="47" t="str">
        <f>IF('Освітня д-ть'!E66=0," ",'Освітня д-ть'!E66)</f>
        <v xml:space="preserve"> </v>
      </c>
      <c r="F187" s="8" t="str">
        <f>IF('Освітня д-ть'!F66=0," ",'Освітня д-ть'!F66)</f>
        <v xml:space="preserve"> </v>
      </c>
      <c r="G187" s="296" t="str">
        <f>IF('Освітня д-ть'!G66=0," ",'Освітня д-ть'!G66)</f>
        <v xml:space="preserve"> </v>
      </c>
      <c r="H187" s="296" t="str">
        <f>IF('Освітня д-ть'!H66=0," ",'Освітня д-ть'!H66)</f>
        <v xml:space="preserve"> </v>
      </c>
      <c r="I187" s="331" t="str">
        <f>IF('Освітня д-ть'!I66=0," ",'Освітня д-ть'!I66)</f>
        <v>Мацюк О.Л.</v>
      </c>
      <c r="J187" s="296" t="str">
        <f>IF('Освітня д-ть'!J66=0," ",'Освітня д-ть'!J66)</f>
        <v xml:space="preserve"> </v>
      </c>
      <c r="K187" s="47" t="str">
        <f>IF('Освітня д-ть'!K66=0," ",'Освітня д-ть'!K66)</f>
        <v xml:space="preserve"> </v>
      </c>
    </row>
    <row r="188" spans="1:11" ht="47.25">
      <c r="A188" s="165" t="str">
        <f>IF('Освітня д-ть'!A67=0," ",'Освітня д-ть'!A67)</f>
        <v>3.4.11</v>
      </c>
      <c r="B188" s="262" t="str">
        <f>IF('Освітня д-ть'!B67=0," ",'Освітня д-ть'!B67)</f>
        <v>Презентація власних творів мистецтва на виставках, виступи на концертах, виконання функцій ведучого (за кожен захід), за умови популяризації Університету</v>
      </c>
      <c r="C188" s="219" t="str">
        <f>IF('Освітня д-ть'!C67=0," ",'Освітня д-ть'!C67)</f>
        <v xml:space="preserve"> </v>
      </c>
      <c r="D188" s="219" t="str">
        <f>IF('Освітня д-ть'!D67=0," ",'Освітня д-ть'!D67)</f>
        <v xml:space="preserve"> </v>
      </c>
      <c r="E188" s="254" t="str">
        <f>IF('Освітня д-ть'!E67=0," ",'Освітня д-ть'!E67)</f>
        <v xml:space="preserve"> </v>
      </c>
      <c r="F188" s="255" t="str">
        <f>IF('Освітня д-ть'!F67=0," ",'Освітня д-ть'!F67)</f>
        <v xml:space="preserve"> </v>
      </c>
      <c r="G188" s="301" t="str">
        <f>IF('Освітня д-ть'!G67=0," ",'Освітня д-ть'!G67)</f>
        <v xml:space="preserve"> </v>
      </c>
      <c r="H188" s="301" t="str">
        <f>IF('Освітня д-ть'!H67=0," ",'Освітня д-ть'!H67)</f>
        <v xml:space="preserve"> </v>
      </c>
      <c r="I188" s="330" t="str">
        <f>IF('Освітня д-ть'!I67=0," ",'Освітня д-ть'!I67)</f>
        <v>Мацюк О.Л.</v>
      </c>
      <c r="J188" s="301" t="str">
        <f>IF('Освітня д-ть'!J67=0," ",'Освітня д-ть'!J67)</f>
        <v xml:space="preserve"> </v>
      </c>
      <c r="K188" s="254" t="str">
        <f>IF('Освітня д-ть'!K67=0," ",'Освітня д-ть'!K67)</f>
        <v xml:space="preserve"> </v>
      </c>
    </row>
    <row r="189" spans="1:11">
      <c r="A189" s="120" t="str">
        <f>IF('Освітня д-ть'!A68=0," ",'Освітня д-ть'!A68)</f>
        <v xml:space="preserve"> </v>
      </c>
      <c r="B189" s="112" t="str">
        <f>IF('Освітня д-ть'!B68=0," ",'Освітня д-ть'!B68)</f>
        <v>одноосібно закордоном</v>
      </c>
      <c r="C189" s="5" t="str">
        <f>IF('Освітня д-ть'!C68=0," ",'Освітня д-ть'!C68)</f>
        <v>30 балів у звітному періоді</v>
      </c>
      <c r="D189" s="5">
        <f>IF('Освітня д-ть'!D68=0," ",'Освітня д-ть'!D68)</f>
        <v>30</v>
      </c>
      <c r="E189" s="159" t="str">
        <f>IF('Освітня д-ть'!E68=0," ",'Освітня д-ть'!E68)</f>
        <v xml:space="preserve"> </v>
      </c>
      <c r="F189" s="8" t="str">
        <f>IF('Освітня д-ть'!F68=0," ",'Освітня д-ть'!F68)</f>
        <v xml:space="preserve"> </v>
      </c>
      <c r="G189" s="305" t="str">
        <f>IF('Освітня д-ть'!G68=0," ",'Освітня д-ть'!G68)</f>
        <v xml:space="preserve"> </v>
      </c>
      <c r="H189" s="305" t="str">
        <f>IF('Освітня д-ть'!H68=0," ",'Освітня д-ть'!H68)</f>
        <v xml:space="preserve"> </v>
      </c>
      <c r="I189" s="331" t="str">
        <f>IF('Освітня д-ть'!I68=0," ",'Освітня д-ть'!I68)</f>
        <v>Мацюк О.Л.</v>
      </c>
      <c r="J189" s="305" t="str">
        <f>IF('Освітня д-ть'!J68=0," ",'Освітня д-ть'!J68)</f>
        <v xml:space="preserve"> </v>
      </c>
      <c r="K189" s="159" t="str">
        <f>IF('Освітня д-ть'!K68=0," ",'Освітня д-ть'!K68)</f>
        <v xml:space="preserve"> </v>
      </c>
    </row>
    <row r="190" spans="1:11">
      <c r="A190" s="120" t="str">
        <f>IF('Освітня д-ть'!A69=0," ",'Освітня д-ть'!A69)</f>
        <v xml:space="preserve"> </v>
      </c>
      <c r="B190" s="112" t="str">
        <f>IF('Освітня д-ть'!B69=0," ",'Освітня д-ть'!B69)</f>
        <v>колективно закордоном</v>
      </c>
      <c r="C190" s="5" t="str">
        <f>IF('Освітня д-ть'!C69=0," ",'Освітня д-ть'!C69)</f>
        <v>20 балів у звітному періоді</v>
      </c>
      <c r="D190" s="5">
        <f>IF('Освітня д-ть'!D69=0," ",'Освітня д-ть'!D69)</f>
        <v>20</v>
      </c>
      <c r="E190" s="159" t="str">
        <f>IF('Освітня д-ть'!E69=0," ",'Освітня д-ть'!E69)</f>
        <v xml:space="preserve"> </v>
      </c>
      <c r="F190" s="8" t="str">
        <f>IF('Освітня д-ть'!F69=0," ",'Освітня д-ть'!F69)</f>
        <v xml:space="preserve"> </v>
      </c>
      <c r="G190" s="305" t="str">
        <f>IF('Освітня д-ть'!G69=0," ",'Освітня д-ть'!G69)</f>
        <v xml:space="preserve"> </v>
      </c>
      <c r="H190" s="305" t="str">
        <f>IF('Освітня д-ть'!H69=0," ",'Освітня д-ть'!H69)</f>
        <v xml:space="preserve"> </v>
      </c>
      <c r="I190" s="331" t="str">
        <f>IF('Освітня д-ть'!I69=0," ",'Освітня д-ть'!I69)</f>
        <v>Мацюк О.Л.</v>
      </c>
      <c r="J190" s="305" t="str">
        <f>IF('Освітня д-ть'!J69=0," ",'Освітня д-ть'!J69)</f>
        <v xml:space="preserve"> </v>
      </c>
      <c r="K190" s="159" t="str">
        <f>IF('Освітня д-ть'!K69=0," ",'Освітня д-ть'!K69)</f>
        <v xml:space="preserve"> </v>
      </c>
    </row>
    <row r="191" spans="1:11">
      <c r="A191" s="120" t="str">
        <f>IF('Освітня д-ть'!A70=0," ",'Освітня д-ть'!A70)</f>
        <v xml:space="preserve"> </v>
      </c>
      <c r="B191" s="112" t="str">
        <f>IF('Освітня д-ть'!B70=0," ",'Освітня д-ть'!B70)</f>
        <v>одноосібно в Україні</v>
      </c>
      <c r="C191" s="5" t="str">
        <f>IF('Освітня д-ть'!C70=0," ",'Освітня д-ть'!C70)</f>
        <v>20 балів у звітному періоді</v>
      </c>
      <c r="D191" s="5">
        <f>IF('Освітня д-ть'!D70=0," ",'Освітня д-ть'!D70)</f>
        <v>20</v>
      </c>
      <c r="E191" s="159" t="str">
        <f>IF('Освітня д-ть'!E70=0," ",'Освітня д-ть'!E70)</f>
        <v xml:space="preserve"> </v>
      </c>
      <c r="F191" s="8" t="str">
        <f>IF('Освітня д-ть'!F70=0," ",'Освітня д-ть'!F70)</f>
        <v xml:space="preserve"> </v>
      </c>
      <c r="G191" s="305" t="str">
        <f>IF('Освітня д-ть'!G70=0," ",'Освітня д-ть'!G70)</f>
        <v xml:space="preserve"> </v>
      </c>
      <c r="H191" s="305" t="str">
        <f>IF('Освітня д-ть'!H70=0," ",'Освітня д-ть'!H70)</f>
        <v xml:space="preserve"> </v>
      </c>
      <c r="I191" s="331" t="str">
        <f>IF('Освітня д-ть'!I70=0," ",'Освітня д-ть'!I70)</f>
        <v>Мацюк О.Л.</v>
      </c>
      <c r="J191" s="305" t="str">
        <f>IF('Освітня д-ть'!J70=0," ",'Освітня д-ть'!J70)</f>
        <v xml:space="preserve"> </v>
      </c>
      <c r="K191" s="159" t="str">
        <f>IF('Освітня д-ть'!K70=0," ",'Освітня д-ть'!K70)</f>
        <v xml:space="preserve"> </v>
      </c>
    </row>
    <row r="192" spans="1:11" ht="16.5" thickBot="1">
      <c r="A192" s="129" t="str">
        <f>IF('Освітня д-ть'!A71=0," ",'Освітня д-ть'!A71)</f>
        <v xml:space="preserve"> </v>
      </c>
      <c r="B192" s="130" t="str">
        <f>IF('Освітня д-ть'!B71=0," ",'Освітня д-ть'!B71)</f>
        <v>колективно  в Україні</v>
      </c>
      <c r="C192" s="60" t="str">
        <f>IF('Освітня д-ть'!C71=0," ",'Освітня д-ть'!C71)</f>
        <v>10 балів у звітному періоді</v>
      </c>
      <c r="D192" s="60">
        <f>IF('Освітня д-ть'!D71=0," ",'Освітня д-ть'!D71)</f>
        <v>10</v>
      </c>
      <c r="E192" s="161" t="str">
        <f>IF('Освітня д-ть'!E71=0," ",'Освітня д-ть'!E71)</f>
        <v xml:space="preserve"> </v>
      </c>
      <c r="F192" s="8" t="str">
        <f>IF('Освітня д-ть'!F71=0," ",'Освітня д-ть'!F71)</f>
        <v xml:space="preserve"> </v>
      </c>
      <c r="G192" s="306" t="str">
        <f>IF('Освітня д-ть'!G71=0," ",'Освітня д-ть'!G71)</f>
        <v xml:space="preserve"> </v>
      </c>
      <c r="H192" s="306" t="str">
        <f>IF('Освітня д-ть'!H71=0," ",'Освітня д-ть'!H71)</f>
        <v xml:space="preserve"> </v>
      </c>
      <c r="I192" s="331" t="str">
        <f>IF('Освітня д-ть'!I71=0," ",'Освітня д-ть'!I71)</f>
        <v>Мацюк О.Л.</v>
      </c>
      <c r="J192" s="306" t="str">
        <f>IF('Освітня д-ть'!J71=0," ",'Освітня д-ть'!J71)</f>
        <v xml:space="preserve"> </v>
      </c>
      <c r="K192" s="161" t="str">
        <f>IF('Освітня д-ть'!K71=0," ",'Освітня д-ть'!K71)</f>
        <v xml:space="preserve"> </v>
      </c>
    </row>
    <row r="193" spans="1:11" ht="16.5" thickBot="1">
      <c r="A193" s="237" t="str">
        <f>IF('Освітня д-ть'!A72=0," ",'Освітня д-ть'!A72)</f>
        <v>3.5</v>
      </c>
      <c r="B193" s="263" t="str">
        <f>IF('Освітня д-ть'!B72=0," ",'Освітня д-ть'!B72)</f>
        <v>Професійний розвиток</v>
      </c>
      <c r="C193" s="239" t="str">
        <f>IF('Освітня д-ть'!C72=0," ",'Освітня д-ть'!C72)</f>
        <v xml:space="preserve"> </v>
      </c>
      <c r="D193" s="239" t="str">
        <f>IF('Освітня д-ть'!D72=0," ",'Освітня д-ть'!D72)</f>
        <v xml:space="preserve"> </v>
      </c>
      <c r="E193" s="240" t="str">
        <f>IF('Освітня д-ть'!E72=0," ",'Освітня д-ть'!E72)</f>
        <v xml:space="preserve"> </v>
      </c>
      <c r="F193" s="241" t="str">
        <f>IF('Освітня д-ть'!F72=0," ",'Освітня д-ть'!F72)</f>
        <v xml:space="preserve"> </v>
      </c>
      <c r="G193" s="294" t="str">
        <f>IF('Освітня д-ть'!G72=0," ",'Освітня д-ть'!G72)</f>
        <v xml:space="preserve"> </v>
      </c>
      <c r="H193" s="294" t="str">
        <f>IF('Освітня д-ть'!H72=0," ",'Освітня д-ть'!H72)</f>
        <v xml:space="preserve"> </v>
      </c>
      <c r="I193" s="325" t="str">
        <f>IF('Освітня д-ть'!I72=0," ",'Освітня д-ть'!I72)</f>
        <v>Баула В.М.</v>
      </c>
      <c r="J193" s="294" t="str">
        <f>IF('Освітня д-ть'!J72=0," ",'Освітня д-ть'!J72)</f>
        <v xml:space="preserve"> </v>
      </c>
      <c r="K193" s="240" t="str">
        <f>IF('Освітня д-ть'!K72=0," ",'Освітня д-ть'!K72)</f>
        <v xml:space="preserve"> </v>
      </c>
    </row>
    <row r="194" spans="1:11">
      <c r="A194" s="165" t="str">
        <f>IF('Освітня д-ть'!A73=0," ",'Освітня д-ть'!A73)</f>
        <v>3.5.1</v>
      </c>
      <c r="B194" s="98" t="str">
        <f>IF('Освітня д-ть'!B73=0," ",'Освітня д-ть'!B73)</f>
        <v>Підвищення кваліфікації (за кожен сертифікат за останні 5 років)</v>
      </c>
      <c r="C194" s="147" t="str">
        <f>IF('Освітня д-ть'!C73=0," ",'Освітня д-ть'!C73)</f>
        <v>10 балів у звітному періоді</v>
      </c>
      <c r="D194" s="147">
        <f>IF('Освітня д-ть'!D73=0," ",'Освітня д-ть'!D73)</f>
        <v>10</v>
      </c>
      <c r="E194" s="46">
        <f>IF('Освітня д-ть'!E73=0," ",'Освітня д-ть'!E73)</f>
        <v>12</v>
      </c>
      <c r="F194" s="8">
        <f>IF('Освітня д-ть'!F73=0," ",'Освітня д-ть'!F73)</f>
        <v>120</v>
      </c>
      <c r="G194" s="300" t="str">
        <f>IF('Освітня д-ть'!G73=0," ",'Освітня д-ть'!G73)</f>
        <v>Сертифікати</v>
      </c>
      <c r="H194" s="300" t="str">
        <f>IF('Освітня д-ть'!H73=0," ",'Освітня д-ть'!H73)</f>
        <v xml:space="preserve"> </v>
      </c>
      <c r="I194" s="334" t="str">
        <f>IF('Освітня д-ть'!I73=0," ",'Освітня д-ть'!I73)</f>
        <v>Баула В.М.</v>
      </c>
      <c r="J194" s="300" t="str">
        <f>IF('Освітня д-ть'!J73=0," ",'Освітня д-ть'!J73)</f>
        <v xml:space="preserve"> </v>
      </c>
      <c r="K194" s="46" t="str">
        <f>IF('Освітня д-ть'!K73=0," ",'Освітня д-ть'!K73)</f>
        <v xml:space="preserve"> </v>
      </c>
    </row>
    <row r="195" spans="1:11">
      <c r="A195" s="165" t="str">
        <f>IF('Освітня д-ть'!A74=0," ",'Освітня д-ть'!A74)</f>
        <v>3.5.2</v>
      </c>
      <c r="B195" s="264" t="str">
        <f>IF('Освітня д-ть'!B74=0," ",'Освітня д-ть'!B74)</f>
        <v>Стажування</v>
      </c>
      <c r="C195" s="219" t="str">
        <f>IF('Освітня д-ть'!C74=0," ",'Освітня д-ть'!C74)</f>
        <v xml:space="preserve"> </v>
      </c>
      <c r="D195" s="219" t="str">
        <f>IF('Освітня д-ть'!D74=0," ",'Освітня д-ть'!D74)</f>
        <v xml:space="preserve"> </v>
      </c>
      <c r="E195" s="254" t="str">
        <f>IF('Освітня д-ть'!E74=0," ",'Освітня д-ть'!E74)</f>
        <v xml:space="preserve"> </v>
      </c>
      <c r="F195" s="255" t="str">
        <f>IF('Освітня д-ть'!F74=0," ",'Освітня д-ть'!F74)</f>
        <v xml:space="preserve"> </v>
      </c>
      <c r="G195" s="301" t="str">
        <f>IF('Освітня д-ть'!G74=0," ",'Освітня д-ть'!G74)</f>
        <v xml:space="preserve"> </v>
      </c>
      <c r="H195" s="301" t="str">
        <f>IF('Освітня д-ть'!H74=0," ",'Освітня д-ть'!H74)</f>
        <v xml:space="preserve"> </v>
      </c>
      <c r="I195" s="330" t="str">
        <f>IF('Освітня д-ть'!I74=0," ",'Освітня д-ть'!I74)</f>
        <v>Баула В.М.</v>
      </c>
      <c r="J195" s="301" t="str">
        <f>IF('Освітня д-ть'!J74=0," ",'Освітня д-ть'!J74)</f>
        <v xml:space="preserve"> </v>
      </c>
      <c r="K195" s="254" t="str">
        <f>IF('Освітня д-ть'!K74=0," ",'Освітня д-ть'!K74)</f>
        <v xml:space="preserve"> </v>
      </c>
    </row>
    <row r="196" spans="1:11">
      <c r="A196" s="119" t="str">
        <f>IF('Освітня д-ть'!A75=0," ",'Освітня д-ть'!A75)</f>
        <v xml:space="preserve"> </v>
      </c>
      <c r="B196" s="115" t="str">
        <f>IF('Освітня д-ть'!B75=0," ",'Освітня д-ть'!B75)</f>
        <v>закордонне тривалістю не менше 3 місяців</v>
      </c>
      <c r="C196" s="50" t="str">
        <f>IF('Освітня д-ть'!C75=0," ",'Освітня д-ть'!C75)</f>
        <v>50 балів у звітному періоді</v>
      </c>
      <c r="D196" s="50">
        <f>IF('Освітня д-ть'!D75=0," ",'Освітня д-ть'!D75)</f>
        <v>50</v>
      </c>
      <c r="E196" s="47" t="str">
        <f>IF('Освітня д-ть'!E75=0," ",'Освітня д-ть'!E75)</f>
        <v xml:space="preserve"> </v>
      </c>
      <c r="F196" s="8" t="str">
        <f>IF('Освітня д-ть'!F75=0," ",'Освітня д-ть'!F75)</f>
        <v xml:space="preserve"> </v>
      </c>
      <c r="G196" s="296" t="str">
        <f>IF('Освітня д-ть'!G75=0," ",'Освітня д-ть'!G75)</f>
        <v xml:space="preserve"> </v>
      </c>
      <c r="H196" s="296" t="str">
        <f>IF('Освітня д-ть'!H75=0," ",'Освітня д-ть'!H75)</f>
        <v xml:space="preserve"> </v>
      </c>
      <c r="I196" s="331" t="str">
        <f>IF('Освітня д-ть'!I75=0," ",'Освітня д-ть'!I75)</f>
        <v>Баула В.М.</v>
      </c>
      <c r="J196" s="296" t="str">
        <f>IF('Освітня д-ть'!J75=0," ",'Освітня д-ть'!J75)</f>
        <v xml:space="preserve"> </v>
      </c>
      <c r="K196" s="47" t="str">
        <f>IF('Освітня д-ть'!K75=0," ",'Освітня д-ть'!K75)</f>
        <v xml:space="preserve"> </v>
      </c>
    </row>
    <row r="197" spans="1:11">
      <c r="A197" s="119" t="str">
        <f>IF('Освітня д-ть'!A76=0," ",'Освітня д-ть'!A76)</f>
        <v xml:space="preserve"> </v>
      </c>
      <c r="B197" s="96" t="str">
        <f>IF('Освітня д-ть'!B76=0," ",'Освітня д-ть'!B76)</f>
        <v>закордонне тривалістю менше 3 місяців</v>
      </c>
      <c r="C197" s="50" t="str">
        <f>IF('Освітня д-ть'!C76=0," ",'Освітня д-ть'!C76)</f>
        <v>40 балів у звітному періоді</v>
      </c>
      <c r="D197" s="50">
        <f>IF('Освітня д-ть'!D76=0," ",'Освітня д-ть'!D76)</f>
        <v>40</v>
      </c>
      <c r="E197" s="47">
        <f>IF('Освітня д-ть'!E76=0," ",'Освітня д-ть'!E76)</f>
        <v>1</v>
      </c>
      <c r="F197" s="8">
        <f>IF('Освітня д-ть'!F76=0," ",'Освітня д-ть'!F76)</f>
        <v>40</v>
      </c>
      <c r="G197" s="296" t="str">
        <f>IF('Освітня д-ть'!G76=0," ",'Освітня д-ть'!G76)</f>
        <v>в м. Бая-Маре</v>
      </c>
      <c r="H197" s="296" t="str">
        <f>IF('Освітня д-ть'!H76=0," ",'Освітня д-ть'!H76)</f>
        <v xml:space="preserve"> </v>
      </c>
      <c r="I197" s="331" t="str">
        <f>IF('Освітня д-ть'!I76=0," ",'Освітня д-ть'!I76)</f>
        <v>Баула В.М.</v>
      </c>
      <c r="J197" s="296" t="str">
        <f>IF('Освітня д-ть'!J76=0," ",'Освітня д-ть'!J76)</f>
        <v xml:space="preserve"> </v>
      </c>
      <c r="K197" s="47" t="str">
        <f>IF('Освітня д-ть'!K76=0," ",'Освітня д-ть'!K76)</f>
        <v xml:space="preserve"> </v>
      </c>
    </row>
    <row r="198" spans="1:11">
      <c r="A198" s="119" t="str">
        <f>IF('Освітня д-ть'!A77=0," ",'Освітня д-ть'!A77)</f>
        <v xml:space="preserve"> </v>
      </c>
      <c r="B198" s="96" t="str">
        <f>IF('Освітня д-ть'!B77=0," ",'Освітня д-ть'!B77)</f>
        <v>в іншому українському ЗВО тривалістю 6 місяців</v>
      </c>
      <c r="C198" s="50" t="str">
        <f>IF('Освітня д-ть'!C77=0," ",'Освітня д-ть'!C77)</f>
        <v>50 балів у звітному періоді</v>
      </c>
      <c r="D198" s="50">
        <f>IF('Освітня д-ть'!D77=0," ",'Освітня д-ть'!D77)</f>
        <v>50</v>
      </c>
      <c r="E198" s="47" t="str">
        <f>IF('Освітня д-ть'!E77=0," ",'Освітня д-ть'!E77)</f>
        <v xml:space="preserve"> </v>
      </c>
      <c r="F198" s="8" t="str">
        <f>IF('Освітня д-ть'!F77=0," ",'Освітня д-ть'!F77)</f>
        <v xml:space="preserve"> </v>
      </c>
      <c r="G198" s="296" t="str">
        <f>IF('Освітня д-ть'!G77=0," ",'Освітня д-ть'!G77)</f>
        <v xml:space="preserve"> </v>
      </c>
      <c r="H198" s="296" t="str">
        <f>IF('Освітня д-ть'!H77=0," ",'Освітня д-ть'!H77)</f>
        <v xml:space="preserve"> </v>
      </c>
      <c r="I198" s="331" t="str">
        <f>IF('Освітня д-ть'!I77=0," ",'Освітня д-ть'!I77)</f>
        <v>Баула В.М.</v>
      </c>
      <c r="J198" s="296" t="str">
        <f>IF('Освітня д-ть'!J77=0," ",'Освітня д-ть'!J77)</f>
        <v xml:space="preserve"> </v>
      </c>
      <c r="K198" s="47" t="str">
        <f>IF('Освітня д-ть'!K77=0," ",'Освітня д-ть'!K77)</f>
        <v xml:space="preserve"> </v>
      </c>
    </row>
    <row r="199" spans="1:11">
      <c r="A199" s="119" t="str">
        <f>IF('Освітня д-ть'!A78=0," ",'Освітня д-ть'!A78)</f>
        <v xml:space="preserve"> </v>
      </c>
      <c r="B199" s="96" t="str">
        <f>IF('Освітня д-ть'!B78=0," ",'Освітня д-ть'!B78)</f>
        <v>в іншому українському ЗВО тривалістю від 1 місяця до півроку</v>
      </c>
      <c r="C199" s="50" t="str">
        <f>IF('Освітня д-ть'!C78=0," ",'Освітня д-ть'!C78)</f>
        <v>30 балів у звітному періоді</v>
      </c>
      <c r="D199" s="50">
        <f>IF('Освітня д-ть'!D78=0," ",'Освітня д-ть'!D78)</f>
        <v>30</v>
      </c>
      <c r="E199" s="47" t="str">
        <f>IF('Освітня д-ть'!E78=0," ",'Освітня д-ть'!E78)</f>
        <v xml:space="preserve"> </v>
      </c>
      <c r="F199" s="8" t="str">
        <f>IF('Освітня д-ть'!F78=0," ",'Освітня д-ть'!F78)</f>
        <v xml:space="preserve"> </v>
      </c>
      <c r="G199" s="296" t="str">
        <f>IF('Освітня д-ть'!G78=0," ",'Освітня д-ть'!G78)</f>
        <v xml:space="preserve"> </v>
      </c>
      <c r="H199" s="296" t="str">
        <f>IF('Освітня д-ть'!H78=0," ",'Освітня д-ть'!H78)</f>
        <v xml:space="preserve"> </v>
      </c>
      <c r="I199" s="331" t="str">
        <f>IF('Освітня д-ть'!I78=0," ",'Освітня д-ть'!I78)</f>
        <v>Баула В.М.</v>
      </c>
      <c r="J199" s="296" t="str">
        <f>IF('Освітня д-ть'!J78=0," ",'Освітня д-ть'!J78)</f>
        <v xml:space="preserve"> </v>
      </c>
      <c r="K199" s="47" t="str">
        <f>IF('Освітня д-ть'!K78=0," ",'Освітня д-ть'!K78)</f>
        <v xml:space="preserve"> </v>
      </c>
    </row>
    <row r="200" spans="1:11">
      <c r="A200" s="119" t="str">
        <f>IF('Освітня д-ть'!A79=0," ",'Освітня д-ть'!A79)</f>
        <v xml:space="preserve"> </v>
      </c>
      <c r="B200" s="96" t="str">
        <f>IF('Освітня д-ть'!B79=0," ",'Освітня д-ть'!B79)</f>
        <v>в іншому українському ЗВО тривалістю менше 1 місяця</v>
      </c>
      <c r="C200" s="50" t="str">
        <f>IF('Освітня д-ть'!C79=0," ",'Освітня д-ть'!C79)</f>
        <v>20 балів у звітному періоді</v>
      </c>
      <c r="D200" s="50">
        <f>IF('Освітня д-ть'!D79=0," ",'Освітня д-ть'!D79)</f>
        <v>20</v>
      </c>
      <c r="E200" s="47" t="str">
        <f>IF('Освітня д-ть'!E79=0," ",'Освітня д-ть'!E79)</f>
        <v xml:space="preserve"> </v>
      </c>
      <c r="F200" s="8" t="str">
        <f>IF('Освітня д-ть'!F79=0," ",'Освітня д-ть'!F79)</f>
        <v xml:space="preserve"> </v>
      </c>
      <c r="G200" s="296" t="str">
        <f>IF('Освітня д-ть'!G79=0," ",'Освітня д-ть'!G79)</f>
        <v xml:space="preserve"> </v>
      </c>
      <c r="H200" s="296" t="str">
        <f>IF('Освітня д-ть'!H79=0," ",'Освітня д-ть'!H79)</f>
        <v xml:space="preserve"> </v>
      </c>
      <c r="I200" s="331" t="str">
        <f>IF('Освітня д-ть'!I79=0," ",'Освітня д-ть'!I79)</f>
        <v>Баула В.М.</v>
      </c>
      <c r="J200" s="296" t="str">
        <f>IF('Освітня д-ть'!J79=0," ",'Освітня д-ть'!J79)</f>
        <v xml:space="preserve"> </v>
      </c>
      <c r="K200" s="47" t="str">
        <f>IF('Освітня д-ть'!K79=0," ",'Освітня д-ть'!K79)</f>
        <v xml:space="preserve"> </v>
      </c>
    </row>
    <row r="201" spans="1:11">
      <c r="A201" s="119" t="str">
        <f>IF('Освітня д-ть'!A80=0," ",'Освітня д-ть'!A80)</f>
        <v xml:space="preserve"> </v>
      </c>
      <c r="B201" s="96" t="str">
        <f>IF('Освітня д-ть'!B80=0," ",'Освітня д-ть'!B80)</f>
        <v>стажування на підприємстві</v>
      </c>
      <c r="C201" s="50" t="str">
        <f>IF('Освітня д-ть'!C80=0," ",'Освітня д-ть'!C80)</f>
        <v>30 балів у звітному періоді</v>
      </c>
      <c r="D201" s="50">
        <f>IF('Освітня д-ть'!D80=0," ",'Освітня д-ть'!D80)</f>
        <v>30</v>
      </c>
      <c r="E201" s="47" t="str">
        <f>IF('Освітня д-ть'!E80=0," ",'Освітня д-ть'!E80)</f>
        <v xml:space="preserve"> </v>
      </c>
      <c r="F201" s="8" t="str">
        <f>IF('Освітня д-ть'!F80=0," ",'Освітня д-ть'!F80)</f>
        <v xml:space="preserve"> </v>
      </c>
      <c r="G201" s="296" t="str">
        <f>IF('Освітня д-ть'!G80=0," ",'Освітня д-ть'!G80)</f>
        <v xml:space="preserve"> </v>
      </c>
      <c r="H201" s="296" t="str">
        <f>IF('Освітня д-ть'!H80=0," ",'Освітня д-ть'!H80)</f>
        <v xml:space="preserve"> </v>
      </c>
      <c r="I201" s="331" t="str">
        <f>IF('Освітня д-ть'!I80=0," ",'Освітня д-ть'!I80)</f>
        <v>Баула В.М.</v>
      </c>
      <c r="J201" s="296" t="str">
        <f>IF('Освітня д-ть'!J80=0," ",'Освітня д-ть'!J80)</f>
        <v xml:space="preserve"> </v>
      </c>
      <c r="K201" s="47" t="str">
        <f>IF('Освітня д-ть'!K80=0," ",'Освітня д-ть'!K80)</f>
        <v xml:space="preserve"> </v>
      </c>
    </row>
    <row r="202" spans="1:11" ht="31.5">
      <c r="A202" s="165" t="str">
        <f>IF('Освітня д-ть'!A81=0," ",'Освітня д-ть'!A81)</f>
        <v>3.5.3</v>
      </c>
      <c r="B202" s="264" t="str">
        <f>IF('Освітня д-ть'!B81=0," ",'Освітня д-ть'!B81)</f>
        <v>Участь у розробці та впровадженні інноваційних проєктів університету (інноваційні проєкти, інвестиційні проєкти, стартапи університету)</v>
      </c>
      <c r="C202" s="219" t="str">
        <f>IF('Освітня д-ть'!C81=0," ",'Освітня д-ть'!C81)</f>
        <v xml:space="preserve"> </v>
      </c>
      <c r="D202" s="219" t="str">
        <f>IF('Освітня д-ть'!D81=0," ",'Освітня д-ть'!D81)</f>
        <v xml:space="preserve"> </v>
      </c>
      <c r="E202" s="254" t="str">
        <f>IF('Освітня д-ть'!E81=0," ",'Освітня д-ть'!E81)</f>
        <v xml:space="preserve"> </v>
      </c>
      <c r="F202" s="255" t="str">
        <f>IF('Освітня д-ть'!F81=0," ",'Освітня д-ть'!F81)</f>
        <v xml:space="preserve"> </v>
      </c>
      <c r="G202" s="301" t="str">
        <f>IF('Освітня д-ть'!G81=0," ",'Освітня д-ть'!G81)</f>
        <v xml:space="preserve"> </v>
      </c>
      <c r="H202" s="301" t="str">
        <f>IF('Освітня д-ть'!H81=0," ",'Освітня д-ть'!H81)</f>
        <v xml:space="preserve"> </v>
      </c>
      <c r="I202" s="326" t="str">
        <f>IF('Освітня д-ть'!I81=0," ",'Освітня д-ть'!I81)</f>
        <v>Давиденко Г.В.</v>
      </c>
      <c r="J202" s="301" t="str">
        <f>IF('Освітня д-ть'!J81=0," ",'Освітня д-ть'!J81)</f>
        <v xml:space="preserve"> </v>
      </c>
      <c r="K202" s="254" t="str">
        <f>IF('Освітня д-ть'!K81=0," ",'Освітня д-ть'!K81)</f>
        <v xml:space="preserve"> </v>
      </c>
    </row>
    <row r="203" spans="1:11">
      <c r="A203" s="119" t="str">
        <f>IF('Освітня д-ть'!A82=0," ",'Освітня д-ть'!A82)</f>
        <v xml:space="preserve"> </v>
      </c>
      <c r="B203" s="182" t="str">
        <f>IF('Освітня д-ть'!B82=0," ",'Освітня д-ть'!B82)</f>
        <v>розроблення концепцій</v>
      </c>
      <c r="C203" s="5" t="str">
        <f>IF('Освітня д-ть'!C82=0," ",'Освітня д-ть'!C82)</f>
        <v>20 балів у звітному періоді</v>
      </c>
      <c r="D203" s="5">
        <f>IF('Освітня д-ть'!D82=0," ",'Освітня д-ть'!D82)</f>
        <v>20</v>
      </c>
      <c r="E203" s="47" t="str">
        <f>IF('Освітня д-ть'!E82=0," ",'Освітня д-ть'!E82)</f>
        <v xml:space="preserve"> </v>
      </c>
      <c r="F203" s="8" t="str">
        <f>IF('Освітня д-ть'!F82=0," ",'Освітня д-ть'!F82)</f>
        <v xml:space="preserve"> </v>
      </c>
      <c r="G203" s="296" t="str">
        <f>IF('Освітня д-ть'!G82=0," ",'Освітня д-ть'!G82)</f>
        <v xml:space="preserve"> </v>
      </c>
      <c r="H203" s="296" t="str">
        <f>IF('Освітня д-ть'!H82=0," ",'Освітня д-ть'!H82)</f>
        <v xml:space="preserve"> </v>
      </c>
      <c r="I203" s="323" t="str">
        <f>IF('Освітня д-ть'!I82=0," ",'Освітня д-ть'!I82)</f>
        <v>Давиденко Г.В.</v>
      </c>
      <c r="J203" s="296" t="str">
        <f>IF('Освітня д-ть'!J82=0," ",'Освітня д-ть'!J82)</f>
        <v xml:space="preserve"> </v>
      </c>
      <c r="K203" s="47" t="str">
        <f>IF('Освітня д-ть'!K82=0," ",'Освітня д-ть'!K82)</f>
        <v xml:space="preserve"> </v>
      </c>
    </row>
    <row r="204" spans="1:11">
      <c r="A204" s="119" t="str">
        <f>IF('Освітня д-ть'!A83=0," ",'Освітня д-ть'!A83)</f>
        <v xml:space="preserve"> </v>
      </c>
      <c r="B204" s="182" t="str">
        <f>IF('Освітня д-ть'!B83=0," ",'Освітня д-ть'!B83)</f>
        <v>розроблення бізнес-планів</v>
      </c>
      <c r="C204" s="5" t="str">
        <f>IF('Освітня д-ть'!C83=0," ",'Освітня д-ть'!C83)</f>
        <v>30 балів у звітному періоді</v>
      </c>
      <c r="D204" s="5">
        <f>IF('Освітня д-ть'!D83=0," ",'Освітня д-ть'!D83)</f>
        <v>30</v>
      </c>
      <c r="E204" s="47" t="str">
        <f>IF('Освітня д-ть'!E83=0," ",'Освітня д-ть'!E83)</f>
        <v xml:space="preserve"> </v>
      </c>
      <c r="F204" s="8" t="str">
        <f>IF('Освітня д-ть'!F83=0," ",'Освітня д-ть'!F83)</f>
        <v xml:space="preserve"> </v>
      </c>
      <c r="G204" s="296" t="str">
        <f>IF('Освітня д-ть'!G83=0," ",'Освітня д-ть'!G83)</f>
        <v xml:space="preserve"> </v>
      </c>
      <c r="H204" s="296" t="str">
        <f>IF('Освітня д-ть'!H83=0," ",'Освітня д-ть'!H83)</f>
        <v xml:space="preserve"> </v>
      </c>
      <c r="I204" s="323" t="str">
        <f>IF('Освітня д-ть'!I83=0," ",'Освітня д-ть'!I83)</f>
        <v>Давиденко Г.В.</v>
      </c>
      <c r="J204" s="296" t="str">
        <f>IF('Освітня д-ть'!J83=0," ",'Освітня д-ть'!J83)</f>
        <v xml:space="preserve"> </v>
      </c>
      <c r="K204" s="47" t="str">
        <f>IF('Освітня д-ть'!K83=0," ",'Освітня д-ть'!K83)</f>
        <v xml:space="preserve"> </v>
      </c>
    </row>
    <row r="205" spans="1:11">
      <c r="A205" s="119" t="str">
        <f>IF('Освітня д-ть'!A84=0," ",'Освітня д-ть'!A84)</f>
        <v xml:space="preserve"> </v>
      </c>
      <c r="B205" s="183" t="str">
        <f>IF('Освітня д-ть'!B84=0," ",'Освітня д-ть'!B84)</f>
        <v>керівництво командою управління проєктом</v>
      </c>
      <c r="C205" s="5" t="str">
        <f>IF('Освітня д-ть'!C84=0," ",'Освітня д-ть'!C84)</f>
        <v>30 балів у звітному періоді</v>
      </c>
      <c r="D205" s="5">
        <f>IF('Освітня д-ть'!D84=0," ",'Освітня д-ть'!D84)</f>
        <v>30</v>
      </c>
      <c r="E205" s="47" t="str">
        <f>IF('Освітня д-ть'!E84=0," ",'Освітня д-ть'!E84)</f>
        <v xml:space="preserve"> </v>
      </c>
      <c r="F205" s="8" t="str">
        <f>IF('Освітня д-ть'!F84=0," ",'Освітня д-ть'!F84)</f>
        <v xml:space="preserve"> </v>
      </c>
      <c r="G205" s="296" t="str">
        <f>IF('Освітня д-ть'!G84=0," ",'Освітня д-ть'!G84)</f>
        <v xml:space="preserve"> </v>
      </c>
      <c r="H205" s="296" t="str">
        <f>IF('Освітня д-ть'!H84=0," ",'Освітня д-ть'!H84)</f>
        <v xml:space="preserve"> </v>
      </c>
      <c r="I205" s="323" t="str">
        <f>IF('Освітня д-ть'!I84=0," ",'Освітня д-ть'!I84)</f>
        <v>Давиденко Г.В.</v>
      </c>
      <c r="J205" s="296" t="str">
        <f>IF('Освітня д-ть'!J84=0," ",'Освітня д-ть'!J84)</f>
        <v xml:space="preserve"> </v>
      </c>
      <c r="K205" s="47" t="str">
        <f>IF('Освітня д-ть'!K84=0," ",'Освітня д-ть'!K84)</f>
        <v xml:space="preserve"> </v>
      </c>
    </row>
    <row r="206" spans="1:11">
      <c r="A206" s="119" t="str">
        <f>IF('Освітня д-ть'!A85=0," ",'Освітня д-ть'!A85)</f>
        <v xml:space="preserve"> </v>
      </c>
      <c r="B206" s="184" t="str">
        <f>IF('Освітня д-ть'!B85=0," ",'Освітня д-ть'!B85)</f>
        <v>участь у команді управління проєктом</v>
      </c>
      <c r="C206" s="5" t="str">
        <f>IF('Освітня д-ть'!C85=0," ",'Освітня д-ть'!C85)</f>
        <v>20 балів у звітному періоді</v>
      </c>
      <c r="D206" s="5">
        <f>IF('Освітня д-ть'!D85=0," ",'Освітня д-ть'!D85)</f>
        <v>20</v>
      </c>
      <c r="E206" s="47" t="str">
        <f>IF('Освітня д-ть'!E85=0," ",'Освітня д-ть'!E85)</f>
        <v xml:space="preserve"> </v>
      </c>
      <c r="F206" s="8" t="str">
        <f>IF('Освітня д-ть'!F85=0," ",'Освітня д-ть'!F85)</f>
        <v xml:space="preserve"> </v>
      </c>
      <c r="G206" s="296" t="str">
        <f>IF('Освітня д-ть'!G85=0," ",'Освітня д-ть'!G85)</f>
        <v xml:space="preserve"> </v>
      </c>
      <c r="H206" s="296" t="str">
        <f>IF('Освітня д-ть'!H85=0," ",'Освітня д-ть'!H85)</f>
        <v xml:space="preserve"> </v>
      </c>
      <c r="I206" s="323" t="str">
        <f>IF('Освітня д-ть'!I85=0," ",'Освітня д-ть'!I85)</f>
        <v>Давиденко Г.В.</v>
      </c>
      <c r="J206" s="296" t="str">
        <f>IF('Освітня д-ть'!J85=0," ",'Освітня д-ть'!J85)</f>
        <v xml:space="preserve"> </v>
      </c>
      <c r="K206" s="47" t="str">
        <f>IF('Освітня д-ть'!K85=0," ",'Освітня д-ть'!K85)</f>
        <v xml:space="preserve"> </v>
      </c>
    </row>
    <row r="207" spans="1:11">
      <c r="A207" s="165" t="str">
        <f>IF('Освітня д-ть'!A86=0," ",'Освітня д-ть'!A86)</f>
        <v>3.5.4</v>
      </c>
      <c r="B207" s="264" t="str">
        <f>IF('Освітня д-ть'!B86=0," ",'Освітня д-ть'!B86)</f>
        <v xml:space="preserve">Отримання звання  </v>
      </c>
      <c r="C207" s="219" t="str">
        <f>IF('Освітня д-ть'!C86=0," ",'Освітня д-ть'!C86)</f>
        <v xml:space="preserve"> </v>
      </c>
      <c r="D207" s="243" t="str">
        <f>IF('Освітня д-ть'!D86=0," ",'Освітня д-ть'!D86)</f>
        <v xml:space="preserve"> </v>
      </c>
      <c r="E207" s="251" t="str">
        <f>IF('Освітня д-ть'!E86=0," ",'Освітня д-ть'!E86)</f>
        <v xml:space="preserve"> </v>
      </c>
      <c r="F207" s="255" t="str">
        <f>IF('Освітня д-ть'!F86=0," ",'Освітня д-ть'!F86)</f>
        <v xml:space="preserve"> </v>
      </c>
      <c r="G207" s="299" t="str">
        <f>IF('Освітня д-ть'!G86=0," ",'Освітня д-ть'!G86)</f>
        <v xml:space="preserve"> </v>
      </c>
      <c r="H207" s="299" t="str">
        <f>IF('Освітня д-ть'!H86=0," ",'Освітня д-ть'!H86)</f>
        <v xml:space="preserve"> </v>
      </c>
      <c r="I207" s="335" t="str">
        <f>IF('Освітня д-ть'!I86=0," ",'Освітня д-ть'!I86)</f>
        <v>Петроченко С.В.</v>
      </c>
      <c r="J207" s="299" t="str">
        <f>IF('Освітня д-ть'!J86=0," ",'Освітня д-ть'!J86)</f>
        <v xml:space="preserve"> </v>
      </c>
      <c r="K207" s="320" t="str">
        <f>IF('Освітня д-ть'!K86=0," ",'Освітня д-ть'!K86)</f>
        <v xml:space="preserve"> </v>
      </c>
    </row>
    <row r="208" spans="1:11" ht="31.5">
      <c r="A208" s="165" t="str">
        <f>IF('Освітня д-ть'!A87=0," ",'Освітня д-ть'!A87)</f>
        <v xml:space="preserve"> </v>
      </c>
      <c r="B208" s="30" t="str">
        <f>IF('Освітня д-ть'!B87=0," ",'Освітня д-ть'!B87)</f>
        <v>звання «Заслужений діяч науки і техніки», «Заслужений працівник освіти» і прирівняних до них звань за профілем ЗВО</v>
      </c>
      <c r="C208" s="50" t="str">
        <f>IF('Освітня д-ть'!C87=0," ",'Освітня д-ть'!C87)</f>
        <v>150 балів у звітному періоді</v>
      </c>
      <c r="D208" s="7">
        <f>IF('Освітня д-ть'!D87=0," ",'Освітня д-ть'!D87)</f>
        <v>150</v>
      </c>
      <c r="E208" s="32" t="str">
        <f>IF('Освітня д-ть'!E87=0," ",'Освітня д-ть'!E87)</f>
        <v xml:space="preserve"> </v>
      </c>
      <c r="F208" s="8" t="str">
        <f>IF('Освітня д-ть'!F87=0," ",'Освітня д-ть'!F87)</f>
        <v xml:space="preserve"> </v>
      </c>
      <c r="G208" s="304" t="str">
        <f>IF('Освітня д-ть'!G87=0," ",'Освітня д-ть'!G87)</f>
        <v xml:space="preserve"> </v>
      </c>
      <c r="H208" s="304" t="str">
        <f>IF('Освітня д-ть'!H87=0," ",'Освітня д-ть'!H87)</f>
        <v xml:space="preserve"> </v>
      </c>
      <c r="I208" s="335" t="str">
        <f>IF('Освітня д-ть'!I87=0," ",'Освітня д-ть'!I87)</f>
        <v>Петроченко С.В.</v>
      </c>
      <c r="J208" s="304" t="str">
        <f>IF('Освітня д-ть'!J87=0," ",'Освітня д-ть'!J87)</f>
        <v xml:space="preserve"> </v>
      </c>
      <c r="K208" s="33" t="str">
        <f>IF('Освітня д-ть'!K87=0," ",'Освітня д-ть'!K87)</f>
        <v xml:space="preserve"> </v>
      </c>
    </row>
    <row r="209" spans="1:11">
      <c r="A209" s="121" t="str">
        <f>IF('Освітня д-ть'!A88=0," ",'Освітня д-ть'!A88)</f>
        <v xml:space="preserve"> </v>
      </c>
      <c r="B209" s="30" t="str">
        <f>IF('Освітня д-ть'!B88=0," ",'Освітня д-ть'!B88)</f>
        <v>звання академіка НАН України</v>
      </c>
      <c r="C209" s="5" t="str">
        <f>IF('Освітня д-ть'!C88=0," ",'Освітня д-ть'!C88)</f>
        <v>150 балів у звітному періоді</v>
      </c>
      <c r="D209" s="7">
        <f>IF('Освітня д-ть'!D88=0," ",'Освітня д-ть'!D88)</f>
        <v>150</v>
      </c>
      <c r="E209" s="32" t="str">
        <f>IF('Освітня д-ть'!E88=0," ",'Освітня д-ть'!E88)</f>
        <v xml:space="preserve"> </v>
      </c>
      <c r="F209" s="8" t="str">
        <f>IF('Освітня д-ть'!F88=0," ",'Освітня д-ть'!F88)</f>
        <v xml:space="preserve"> </v>
      </c>
      <c r="G209" s="304" t="str">
        <f>IF('Освітня д-ть'!G88=0," ",'Освітня д-ть'!G88)</f>
        <v xml:space="preserve"> </v>
      </c>
      <c r="H209" s="304" t="str">
        <f>IF('Освітня д-ть'!H88=0," ",'Освітня д-ть'!H88)</f>
        <v xml:space="preserve"> </v>
      </c>
      <c r="I209" s="335" t="str">
        <f>IF('Освітня д-ть'!I88=0," ",'Освітня д-ть'!I88)</f>
        <v>Петроченко С.В.</v>
      </c>
      <c r="J209" s="304" t="str">
        <f>IF('Освітня д-ть'!J88=0," ",'Освітня д-ть'!J88)</f>
        <v xml:space="preserve"> </v>
      </c>
      <c r="K209" s="33" t="str">
        <f>IF('Освітня д-ть'!K88=0," ",'Освітня д-ть'!K88)</f>
        <v xml:space="preserve"> </v>
      </c>
    </row>
    <row r="210" spans="1:11">
      <c r="A210" s="121" t="str">
        <f>IF('Освітня д-ть'!A89=0," ",'Освітня д-ть'!A89)</f>
        <v xml:space="preserve"> </v>
      </c>
      <c r="B210" s="30" t="str">
        <f>IF('Освітня д-ть'!B89=0," ",'Освітня д-ть'!B89)</f>
        <v xml:space="preserve">звання члена-кореспондента НАН України </v>
      </c>
      <c r="C210" s="5" t="str">
        <f>IF('Освітня д-ть'!C89=0," ",'Освітня д-ть'!C89)</f>
        <v>100 балів у звітному періоді</v>
      </c>
      <c r="D210" s="7">
        <f>IF('Освітня д-ть'!D89=0," ",'Освітня д-ть'!D89)</f>
        <v>100</v>
      </c>
      <c r="E210" s="32" t="str">
        <f>IF('Освітня д-ть'!E89=0," ",'Освітня д-ть'!E89)</f>
        <v xml:space="preserve"> </v>
      </c>
      <c r="F210" s="8" t="str">
        <f>IF('Освітня д-ть'!F89=0," ",'Освітня д-ть'!F89)</f>
        <v xml:space="preserve"> </v>
      </c>
      <c r="G210" s="304" t="str">
        <f>IF('Освітня д-ть'!G89=0," ",'Освітня д-ть'!G89)</f>
        <v xml:space="preserve"> </v>
      </c>
      <c r="H210" s="304" t="str">
        <f>IF('Освітня д-ть'!H89=0," ",'Освітня д-ть'!H89)</f>
        <v xml:space="preserve"> </v>
      </c>
      <c r="I210" s="335" t="str">
        <f>IF('Освітня д-ть'!I89=0," ",'Освітня д-ть'!I89)</f>
        <v>Петроченко С.В.</v>
      </c>
      <c r="J210" s="304" t="str">
        <f>IF('Освітня д-ть'!J89=0," ",'Освітня д-ть'!J89)</f>
        <v xml:space="preserve"> </v>
      </c>
      <c r="K210" s="33" t="str">
        <f>IF('Освітня д-ть'!K89=0," ",'Освітня д-ть'!K89)</f>
        <v xml:space="preserve"> </v>
      </c>
    </row>
    <row r="211" spans="1:11">
      <c r="A211" s="121" t="str">
        <f>IF('Освітня д-ть'!A90=0," ",'Освітня д-ть'!A90)</f>
        <v xml:space="preserve"> </v>
      </c>
      <c r="B211" s="30" t="str">
        <f>IF('Освітня д-ть'!B90=0," ",'Освітня д-ть'!B90)</f>
        <v>звання академіка державних галузевих академій наук</v>
      </c>
      <c r="C211" s="5" t="str">
        <f>IF('Освітня д-ть'!C90=0," ",'Освітня д-ть'!C90)</f>
        <v>100 балів у звітному періоді</v>
      </c>
      <c r="D211" s="7">
        <f>IF('Освітня д-ть'!D90=0," ",'Освітня д-ть'!D90)</f>
        <v>100</v>
      </c>
      <c r="E211" s="32" t="str">
        <f>IF('Освітня д-ть'!E90=0," ",'Освітня д-ть'!E90)</f>
        <v xml:space="preserve"> </v>
      </c>
      <c r="F211" s="8" t="str">
        <f>IF('Освітня д-ть'!F90=0," ",'Освітня д-ть'!F90)</f>
        <v xml:space="preserve"> </v>
      </c>
      <c r="G211" s="304" t="str">
        <f>IF('Освітня д-ть'!G90=0," ",'Освітня д-ть'!G90)</f>
        <v xml:space="preserve"> </v>
      </c>
      <c r="H211" s="304" t="str">
        <f>IF('Освітня д-ть'!H90=0," ",'Освітня д-ть'!H90)</f>
        <v xml:space="preserve"> </v>
      </c>
      <c r="I211" s="335" t="str">
        <f>IF('Освітня д-ть'!I90=0," ",'Освітня д-ть'!I90)</f>
        <v>Петроченко С.В.</v>
      </c>
      <c r="J211" s="304" t="str">
        <f>IF('Освітня д-ть'!J90=0," ",'Освітня д-ть'!J90)</f>
        <v xml:space="preserve"> </v>
      </c>
      <c r="K211" s="33" t="str">
        <f>IF('Освітня д-ть'!K90=0," ",'Освітня д-ть'!K90)</f>
        <v xml:space="preserve"> </v>
      </c>
    </row>
    <row r="212" spans="1:11">
      <c r="A212" s="33" t="str">
        <f>IF('Освітня д-ть'!A91=0," ",'Освітня д-ть'!A91)</f>
        <v xml:space="preserve"> </v>
      </c>
      <c r="B212" s="28" t="str">
        <f>IF('Освітня д-ть'!B91=0," ",'Освітня д-ть'!B91)</f>
        <v>звання члена-кореспондента державних галузевих академій наук</v>
      </c>
      <c r="C212" s="5" t="str">
        <f>IF('Освітня д-ть'!C91=0," ",'Освітня д-ть'!C91)</f>
        <v>75 балів у звітному періоді</v>
      </c>
      <c r="D212" s="7">
        <f>IF('Освітня д-ть'!D91=0," ",'Освітня д-ть'!D91)</f>
        <v>75</v>
      </c>
      <c r="E212" s="32" t="str">
        <f>IF('Освітня д-ть'!E91=0," ",'Освітня д-ть'!E91)</f>
        <v xml:space="preserve"> </v>
      </c>
      <c r="F212" s="8" t="str">
        <f>IF('Освітня д-ть'!F91=0," ",'Освітня д-ть'!F91)</f>
        <v xml:space="preserve"> </v>
      </c>
      <c r="G212" s="304" t="str">
        <f>IF('Освітня д-ть'!G91=0," ",'Освітня д-ть'!G91)</f>
        <v xml:space="preserve"> </v>
      </c>
      <c r="H212" s="304" t="str">
        <f>IF('Освітня д-ть'!H91=0," ",'Освітня д-ть'!H91)</f>
        <v xml:space="preserve"> </v>
      </c>
      <c r="I212" s="335" t="str">
        <f>IF('Освітня д-ть'!I91=0," ",'Освітня д-ть'!I91)</f>
        <v>Петроченко С.В.</v>
      </c>
      <c r="J212" s="304" t="str">
        <f>IF('Освітня д-ть'!J91=0," ",'Освітня д-ть'!J91)</f>
        <v xml:space="preserve"> </v>
      </c>
      <c r="K212" s="33" t="str">
        <f>IF('Освітня д-ть'!K91=0," ",'Освітня д-ть'!K91)</f>
        <v xml:space="preserve"> </v>
      </c>
    </row>
    <row r="213" spans="1:11" ht="31.5">
      <c r="A213" s="33" t="str">
        <f>IF('Освітня д-ть'!A92=0," ",'Освітня д-ть'!A92)</f>
        <v xml:space="preserve"> </v>
      </c>
      <c r="B213" s="28" t="str">
        <f>IF('Освітня д-ть'!B92=0," ",'Освітня д-ть'!B92)</f>
        <v>отримання звання Лауреата державної премії (науки і техніки, ім. Т.Г. Шевченка)</v>
      </c>
      <c r="C213" s="5" t="str">
        <f>IF('Освітня д-ть'!C92=0," ",'Освітня д-ть'!C92)</f>
        <v>150 балів у звітному періоді</v>
      </c>
      <c r="D213" s="7">
        <f>IF('Освітня д-ть'!D92=0," ",'Освітня д-ть'!D92)</f>
        <v>150</v>
      </c>
      <c r="E213" s="32" t="str">
        <f>IF('Освітня д-ть'!E92=0," ",'Освітня д-ть'!E92)</f>
        <v xml:space="preserve"> </v>
      </c>
      <c r="F213" s="8" t="str">
        <f>IF('Освітня д-ть'!F92=0," ",'Освітня д-ть'!F92)</f>
        <v xml:space="preserve"> </v>
      </c>
      <c r="G213" s="304" t="str">
        <f>IF('Освітня д-ть'!G92=0," ",'Освітня д-ть'!G92)</f>
        <v xml:space="preserve"> </v>
      </c>
      <c r="H213" s="304" t="str">
        <f>IF('Освітня д-ть'!H92=0," ",'Освітня д-ть'!H92)</f>
        <v xml:space="preserve"> </v>
      </c>
      <c r="I213" s="335" t="str">
        <f>IF('Освітня д-ть'!I92=0," ",'Освітня д-ть'!I92)</f>
        <v>Петроченко С.В.</v>
      </c>
      <c r="J213" s="304" t="str">
        <f>IF('Освітня д-ть'!J92=0," ",'Освітня д-ть'!J92)</f>
        <v xml:space="preserve"> </v>
      </c>
      <c r="K213" s="33" t="str">
        <f>IF('Освітня д-ть'!K92=0," ",'Освітня д-ть'!K92)</f>
        <v xml:space="preserve"> </v>
      </c>
    </row>
    <row r="214" spans="1:11" ht="16.5" thickBot="1">
      <c r="A214" s="131" t="str">
        <f>IF('Освітня д-ть'!A93=0," ",'Освітня д-ть'!A93)</f>
        <v xml:space="preserve"> </v>
      </c>
      <c r="B214" s="132" t="str">
        <f>IF('Освітня д-ть'!B93=0," ",'Освітня д-ть'!B93)</f>
        <v>отримання почесних звань України</v>
      </c>
      <c r="C214" s="60" t="str">
        <f>IF('Освітня д-ть'!C93=0," ",'Освітня д-ть'!C93)</f>
        <v>75 балів у звітному періоді</v>
      </c>
      <c r="D214" s="162">
        <f>IF('Освітня д-ть'!D93=0," ",'Освітня д-ть'!D93)</f>
        <v>75</v>
      </c>
      <c r="E214" s="133" t="str">
        <f>IF('Освітня д-ть'!E93=0," ",'Освітня д-ть'!E93)</f>
        <v xml:space="preserve"> </v>
      </c>
      <c r="F214" s="8" t="str">
        <f>IF('Освітня д-ть'!F93=0," ",'Освітня д-ть'!F93)</f>
        <v xml:space="preserve"> </v>
      </c>
      <c r="G214" s="307" t="str">
        <f>IF('Освітня д-ть'!G93=0," ",'Освітня д-ть'!G93)</f>
        <v xml:space="preserve"> </v>
      </c>
      <c r="H214" s="307" t="str">
        <f>IF('Освітня д-ть'!H93=0," ",'Освітня д-ть'!H93)</f>
        <v xml:space="preserve"> </v>
      </c>
      <c r="I214" s="336" t="str">
        <f>IF('Освітня д-ть'!I93=0," ",'Освітня д-ть'!I93)</f>
        <v>Петроченко С.В.</v>
      </c>
      <c r="J214" s="307" t="str">
        <f>IF('Освітня д-ть'!J93=0," ",'Освітня д-ть'!J93)</f>
        <v xml:space="preserve"> </v>
      </c>
      <c r="K214" s="131" t="str">
        <f>IF('Освітня д-ть'!K93=0," ",'Освітня д-ть'!K93)</f>
        <v xml:space="preserve"> </v>
      </c>
    </row>
    <row r="215" spans="1:11" ht="16.5" thickBot="1">
      <c r="A215" s="237" t="str">
        <f>IF('Освітня д-ть'!A94=0," ",'Освітня д-ть'!A94)</f>
        <v>3.6</v>
      </c>
      <c r="B215" s="253" t="str">
        <f>IF('Освітня д-ть'!B94=0," ",'Освітня д-ть'!B94)</f>
        <v>Практика і працевлаштування студентів</v>
      </c>
      <c r="C215" s="239" t="str">
        <f>IF('Освітня д-ть'!C94=0," ",'Освітня д-ть'!C94)</f>
        <v xml:space="preserve"> </v>
      </c>
      <c r="D215" s="239" t="str">
        <f>IF('Освітня д-ть'!D94=0," ",'Освітня д-ть'!D94)</f>
        <v xml:space="preserve"> </v>
      </c>
      <c r="E215" s="240" t="str">
        <f>IF('Освітня д-ть'!E94=0," ",'Освітня д-ть'!E94)</f>
        <v xml:space="preserve"> </v>
      </c>
      <c r="F215" s="241" t="str">
        <f>IF('Освітня д-ть'!F94=0," ",'Освітня д-ть'!F94)</f>
        <v xml:space="preserve"> </v>
      </c>
      <c r="G215" s="294" t="str">
        <f>IF('Освітня д-ть'!G94=0," ",'Освітня д-ть'!G94)</f>
        <v xml:space="preserve"> </v>
      </c>
      <c r="H215" s="294" t="str">
        <f>IF('Освітня д-ть'!H94=0," ",'Освітня д-ть'!H94)</f>
        <v xml:space="preserve"> </v>
      </c>
      <c r="I215" s="325" t="str">
        <f>IF('Освітня д-ть'!I94=0," ",'Освітня д-ть'!I94)</f>
        <v>Міщанюк О.В.</v>
      </c>
      <c r="J215" s="294" t="str">
        <f>IF('Освітня д-ть'!J94=0," ",'Освітня д-ть'!J94)</f>
        <v xml:space="preserve"> </v>
      </c>
      <c r="K215" s="240" t="str">
        <f>IF('Освітня д-ть'!K94=0," ",'Освітня д-ть'!K94)</f>
        <v xml:space="preserve"> </v>
      </c>
    </row>
    <row r="216" spans="1:11">
      <c r="A216" s="165" t="str">
        <f>IF('Освітня д-ть'!A95=0," ",'Освітня д-ть'!A95)</f>
        <v>3.6.1</v>
      </c>
      <c r="B216" s="264" t="str">
        <f>IF('Освітня д-ть'!B95=0," ",'Освітня д-ть'!B95)</f>
        <v>Підготовка дизайнерських проєктів на замовлення</v>
      </c>
      <c r="C216" s="243" t="str">
        <f>IF('Освітня д-ть'!C95=0," ",'Освітня д-ть'!C95)</f>
        <v xml:space="preserve"> </v>
      </c>
      <c r="D216" s="243" t="str">
        <f>IF('Освітня д-ть'!D95=0," ",'Освітня д-ть'!D95)</f>
        <v xml:space="preserve"> </v>
      </c>
      <c r="E216" s="244" t="str">
        <f>IF('Освітня д-ть'!E95=0," ",'Освітня д-ть'!E95)</f>
        <v xml:space="preserve"> </v>
      </c>
      <c r="F216" s="245" t="str">
        <f>IF('Освітня д-ть'!F95=0," ",'Освітня д-ть'!F95)</f>
        <v xml:space="preserve"> </v>
      </c>
      <c r="G216" s="295" t="str">
        <f>IF('Освітня д-ть'!G95=0," ",'Освітня д-ть'!G95)</f>
        <v xml:space="preserve"> </v>
      </c>
      <c r="H216" s="295" t="str">
        <f>IF('Освітня д-ть'!H95=0," ",'Освітня д-ть'!H95)</f>
        <v xml:space="preserve"> </v>
      </c>
      <c r="I216" s="329" t="str">
        <f>IF('Освітня д-ть'!I95=0," ",'Освітня д-ть'!I95)</f>
        <v>Міщанюк О.В.</v>
      </c>
      <c r="J216" s="295" t="str">
        <f>IF('Освітня д-ть'!J95=0," ",'Освітня д-ть'!J95)</f>
        <v xml:space="preserve"> </v>
      </c>
      <c r="K216" s="244" t="str">
        <f>IF('Освітня д-ть'!K95=0," ",'Освітня д-ть'!K95)</f>
        <v xml:space="preserve"> </v>
      </c>
    </row>
    <row r="217" spans="1:11">
      <c r="A217" s="119" t="str">
        <f>IF('Освітня д-ть'!A96=0," ",'Освітня д-ть'!A96)</f>
        <v xml:space="preserve"> </v>
      </c>
      <c r="B217" s="27" t="str">
        <f>IF('Освітня д-ть'!B96=0," ",'Освітня д-ть'!B96)</f>
        <v>Університету «Україна»</v>
      </c>
      <c r="C217" s="5" t="str">
        <f>IF('Освітня д-ть'!C96=0," ",'Освітня д-ть'!C96)</f>
        <v>40 балів у звітному періоді</v>
      </c>
      <c r="D217" s="5">
        <f>IF('Освітня д-ть'!D96=0," ",'Освітня д-ть'!D96)</f>
        <v>40</v>
      </c>
      <c r="E217" s="47" t="str">
        <f>IF('Освітня д-ть'!E96=0," ",'Освітня д-ть'!E96)</f>
        <v xml:space="preserve"> </v>
      </c>
      <c r="F217" s="8" t="str">
        <f>IF('Освітня д-ть'!F96=0," ",'Освітня д-ть'!F96)</f>
        <v xml:space="preserve"> </v>
      </c>
      <c r="G217" s="296" t="str">
        <f>IF('Освітня д-ть'!G96=0," ",'Освітня д-ть'!G96)</f>
        <v xml:space="preserve"> </v>
      </c>
      <c r="H217" s="296" t="str">
        <f>IF('Освітня д-ть'!H96=0," ",'Освітня д-ть'!H96)</f>
        <v xml:space="preserve"> </v>
      </c>
      <c r="I217" s="331" t="str">
        <f>IF('Освітня д-ть'!I96=0," ",'Освітня д-ть'!I96)</f>
        <v>Міщанюк О.В.</v>
      </c>
      <c r="J217" s="296" t="str">
        <f>IF('Освітня д-ть'!J96=0," ",'Освітня д-ть'!J96)</f>
        <v xml:space="preserve"> </v>
      </c>
      <c r="K217" s="47" t="str">
        <f>IF('Освітня д-ть'!K96=0," ",'Освітня д-ть'!K96)</f>
        <v xml:space="preserve"> </v>
      </c>
    </row>
    <row r="218" spans="1:11">
      <c r="A218" s="119" t="str">
        <f>IF('Освітня д-ть'!A97=0," ",'Освітня д-ть'!A97)</f>
        <v xml:space="preserve"> </v>
      </c>
      <c r="B218" s="27" t="str">
        <f>IF('Освітня д-ть'!B97=0," ",'Освітня д-ть'!B97)</f>
        <v>сторонніх осіб/організацій</v>
      </c>
      <c r="C218" s="5" t="str">
        <f>IF('Освітня д-ть'!C97=0," ",'Освітня д-ть'!C97)</f>
        <v>40 балів у звітному періоді</v>
      </c>
      <c r="D218" s="5">
        <f>IF('Освітня д-ть'!D97=0," ",'Освітня д-ть'!D97)</f>
        <v>40</v>
      </c>
      <c r="E218" s="47" t="str">
        <f>IF('Освітня д-ть'!E97=0," ",'Освітня д-ть'!E97)</f>
        <v xml:space="preserve"> </v>
      </c>
      <c r="F218" s="8" t="str">
        <f>IF('Освітня д-ть'!F97=0," ",'Освітня д-ть'!F97)</f>
        <v xml:space="preserve"> </v>
      </c>
      <c r="G218" s="296" t="str">
        <f>IF('Освітня д-ть'!G97=0," ",'Освітня д-ть'!G97)</f>
        <v xml:space="preserve"> </v>
      </c>
      <c r="H218" s="296" t="str">
        <f>IF('Освітня д-ть'!H97=0," ",'Освітня д-ть'!H97)</f>
        <v xml:space="preserve"> </v>
      </c>
      <c r="I218" s="331" t="str">
        <f>IF('Освітня д-ть'!I97=0," ",'Освітня д-ть'!I97)</f>
        <v>Міщанюк О.В.</v>
      </c>
      <c r="J218" s="296" t="str">
        <f>IF('Освітня д-ть'!J97=0," ",'Освітня д-ть'!J97)</f>
        <v xml:space="preserve"> </v>
      </c>
      <c r="K218" s="47" t="str">
        <f>IF('Освітня д-ть'!K97=0," ",'Освітня д-ть'!K97)</f>
        <v xml:space="preserve"> </v>
      </c>
    </row>
    <row r="219" spans="1:11">
      <c r="A219" s="165" t="str">
        <f>IF('Освітня д-ть'!A98=0," ",'Освітня д-ть'!A98)</f>
        <v>3.6.2</v>
      </c>
      <c r="B219" s="98" t="str">
        <f>IF('Освітня д-ть'!B98=0," ",'Освітня д-ть'!B98)</f>
        <v>Керівництво підготовкою студентських дизайнерських проєктів</v>
      </c>
      <c r="C219" s="5" t="str">
        <f>IF('Освітня д-ть'!C98=0," ",'Освітня д-ть'!C98)</f>
        <v>20 балів у звітному періоді</v>
      </c>
      <c r="D219" s="5">
        <f>IF('Освітня д-ть'!D98=0," ",'Освітня д-ть'!D98)</f>
        <v>20</v>
      </c>
      <c r="E219" s="47" t="str">
        <f>IF('Освітня д-ть'!E98=0," ",'Освітня д-ть'!E98)</f>
        <v xml:space="preserve"> </v>
      </c>
      <c r="F219" s="8" t="str">
        <f>IF('Освітня д-ть'!F98=0," ",'Освітня д-ть'!F98)</f>
        <v xml:space="preserve"> </v>
      </c>
      <c r="G219" s="296" t="str">
        <f>IF('Освітня д-ть'!G98=0," ",'Освітня д-ть'!G98)</f>
        <v xml:space="preserve"> </v>
      </c>
      <c r="H219" s="296" t="str">
        <f>IF('Освітня д-ть'!H98=0," ",'Освітня д-ть'!H98)</f>
        <v xml:space="preserve"> </v>
      </c>
      <c r="I219" s="331" t="str">
        <f>IF('Освітня д-ть'!I98=0," ",'Освітня д-ть'!I98)</f>
        <v>Міщанюк О.В.</v>
      </c>
      <c r="J219" s="296" t="str">
        <f>IF('Освітня д-ть'!J98=0," ",'Освітня д-ть'!J98)</f>
        <v xml:space="preserve"> </v>
      </c>
      <c r="K219" s="47" t="str">
        <f>IF('Освітня д-ть'!K98=0," ",'Освітня д-ть'!K98)</f>
        <v xml:space="preserve"> </v>
      </c>
    </row>
    <row r="220" spans="1:11" ht="31.5">
      <c r="A220" s="165" t="str">
        <f>IF('Освітня д-ть'!A99=0," ",'Освітня д-ть'!A99)</f>
        <v>3.6.3</v>
      </c>
      <c r="B220" s="242" t="str">
        <f>IF('Освітня д-ть'!B99=0," ",'Освітня д-ть'!B99)</f>
        <v>Впровадження системи співпраці з роботодавцями і системи дуального навчання</v>
      </c>
      <c r="C220" s="219" t="str">
        <f>IF('Освітня д-ть'!C99=0," ",'Освітня д-ть'!C99)</f>
        <v xml:space="preserve"> </v>
      </c>
      <c r="D220" s="219" t="str">
        <f>IF('Освітня д-ть'!D99=0," ",'Освітня д-ть'!D99)</f>
        <v xml:space="preserve"> </v>
      </c>
      <c r="E220" s="254" t="str">
        <f>IF('Освітня д-ть'!E99=0," ",'Освітня д-ть'!E99)</f>
        <v xml:space="preserve"> </v>
      </c>
      <c r="F220" s="255" t="str">
        <f>IF('Освітня д-ть'!F99=0," ",'Освітня д-ть'!F99)</f>
        <v xml:space="preserve"> </v>
      </c>
      <c r="G220" s="301" t="str">
        <f>IF('Освітня д-ть'!G99=0," ",'Освітня д-ть'!G99)</f>
        <v xml:space="preserve"> </v>
      </c>
      <c r="H220" s="301" t="str">
        <f>IF('Освітня д-ть'!H99=0," ",'Освітня д-ть'!H99)</f>
        <v xml:space="preserve"> </v>
      </c>
      <c r="I220" s="330" t="str">
        <f>IF('Освітня д-ть'!I99=0," ",'Освітня д-ть'!I99)</f>
        <v>Міщанюк О.В.</v>
      </c>
      <c r="J220" s="301" t="str">
        <f>IF('Освітня д-ть'!J99=0," ",'Освітня д-ть'!J99)</f>
        <v xml:space="preserve"> </v>
      </c>
      <c r="K220" s="254" t="str">
        <f>IF('Освітня д-ть'!K99=0," ",'Освітня д-ть'!K99)</f>
        <v xml:space="preserve"> </v>
      </c>
    </row>
    <row r="221" spans="1:11">
      <c r="A221" s="119" t="str">
        <f>IF('Освітня д-ть'!A100=0," ",'Освітня д-ть'!A100)</f>
        <v xml:space="preserve"> </v>
      </c>
      <c r="B221" s="116" t="str">
        <f>IF('Освітня д-ть'!B100=0," ",'Освітня д-ть'!B100)</f>
        <v>керівництво групою управління проєктом</v>
      </c>
      <c r="C221" s="5" t="str">
        <f>IF('Освітня д-ть'!C100=0," ",'Освітня д-ть'!C100)</f>
        <v>50 балів у звітному періоді</v>
      </c>
      <c r="D221" s="5">
        <f>IF('Освітня д-ть'!D100=0," ",'Освітня д-ть'!D100)</f>
        <v>50</v>
      </c>
      <c r="E221" s="47" t="str">
        <f>IF('Освітня д-ть'!E100=0," ",'Освітня д-ть'!E100)</f>
        <v xml:space="preserve"> </v>
      </c>
      <c r="F221" s="8" t="str">
        <f>IF('Освітня д-ть'!F100=0," ",'Освітня д-ть'!F100)</f>
        <v xml:space="preserve"> </v>
      </c>
      <c r="G221" s="296" t="str">
        <f>IF('Освітня д-ть'!G100=0," ",'Освітня д-ть'!G100)</f>
        <v xml:space="preserve"> </v>
      </c>
      <c r="H221" s="296" t="str">
        <f>IF('Освітня д-ть'!H100=0," ",'Освітня д-ть'!H100)</f>
        <v xml:space="preserve"> </v>
      </c>
      <c r="I221" s="331" t="str">
        <f>IF('Освітня д-ть'!I100=0," ",'Освітня д-ть'!I100)</f>
        <v>Міщанюк О.В.</v>
      </c>
      <c r="J221" s="296" t="str">
        <f>IF('Освітня д-ть'!J100=0," ",'Освітня д-ть'!J100)</f>
        <v xml:space="preserve"> </v>
      </c>
      <c r="K221" s="47" t="str">
        <f>IF('Освітня д-ть'!K100=0," ",'Освітня д-ть'!K100)</f>
        <v xml:space="preserve"> </v>
      </c>
    </row>
    <row r="222" spans="1:11">
      <c r="A222" s="119" t="str">
        <f>IF('Освітня д-ть'!A101=0," ",'Освітня д-ть'!A101)</f>
        <v xml:space="preserve"> </v>
      </c>
      <c r="B222" s="116" t="str">
        <f>IF('Освітня д-ть'!B101=0," ",'Освітня д-ть'!B101)</f>
        <v>членство в групі управління проєктом</v>
      </c>
      <c r="C222" s="5" t="str">
        <f>IF('Освітня д-ть'!C101=0," ",'Освітня д-ть'!C101)</f>
        <v>20 балів у звітному періоді</v>
      </c>
      <c r="D222" s="5">
        <f>IF('Освітня д-ть'!D101=0," ",'Освітня д-ть'!D101)</f>
        <v>20</v>
      </c>
      <c r="E222" s="47" t="str">
        <f>IF('Освітня д-ть'!E101=0," ",'Освітня д-ть'!E101)</f>
        <v xml:space="preserve"> </v>
      </c>
      <c r="F222" s="8" t="str">
        <f>IF('Освітня д-ть'!F101=0," ",'Освітня д-ть'!F101)</f>
        <v xml:space="preserve"> </v>
      </c>
      <c r="G222" s="296" t="str">
        <f>IF('Освітня д-ть'!G101=0," ",'Освітня д-ть'!G101)</f>
        <v xml:space="preserve"> </v>
      </c>
      <c r="H222" s="296" t="str">
        <f>IF('Освітня д-ть'!H101=0," ",'Освітня д-ть'!H101)</f>
        <v xml:space="preserve"> </v>
      </c>
      <c r="I222" s="331" t="str">
        <f>IF('Освітня д-ть'!I101=0," ",'Освітня д-ть'!I101)</f>
        <v>Міщанюк О.В.</v>
      </c>
      <c r="J222" s="296" t="str">
        <f>IF('Освітня д-ть'!J101=0," ",'Освітня д-ть'!J101)</f>
        <v xml:space="preserve"> </v>
      </c>
      <c r="K222" s="47" t="str">
        <f>IF('Освітня д-ть'!K101=0," ",'Освітня д-ть'!K101)</f>
        <v xml:space="preserve"> </v>
      </c>
    </row>
    <row r="223" spans="1:11">
      <c r="A223" s="165" t="str">
        <f>IF('Освітня д-ть'!A102=0," ",'Освітня д-ть'!A102)</f>
        <v>3.6.4</v>
      </c>
      <c r="B223" s="264" t="str">
        <f>IF('Освітня д-ть'!B102=0," ",'Освітня д-ть'!B102)</f>
        <v>Організація практики студентів</v>
      </c>
      <c r="C223" s="219" t="str">
        <f>IF('Освітня д-ть'!C102=0," ",'Освітня д-ть'!C102)</f>
        <v xml:space="preserve"> </v>
      </c>
      <c r="D223" s="219" t="str">
        <f>IF('Освітня д-ть'!D102=0," ",'Освітня д-ть'!D102)</f>
        <v xml:space="preserve"> </v>
      </c>
      <c r="E223" s="254" t="str">
        <f>IF('Освітня д-ть'!E102=0," ",'Освітня д-ть'!E102)</f>
        <v xml:space="preserve"> </v>
      </c>
      <c r="F223" s="255" t="str">
        <f>IF('Освітня д-ть'!F102=0," ",'Освітня д-ть'!F102)</f>
        <v xml:space="preserve"> </v>
      </c>
      <c r="G223" s="301" t="str">
        <f>IF('Освітня д-ть'!G102=0," ",'Освітня д-ть'!G102)</f>
        <v xml:space="preserve"> </v>
      </c>
      <c r="H223" s="301" t="str">
        <f>IF('Освітня д-ть'!H102=0," ",'Освітня д-ть'!H102)</f>
        <v xml:space="preserve"> </v>
      </c>
      <c r="I223" s="330" t="str">
        <f>IF('Освітня д-ть'!I102=0," ",'Освітня д-ть'!I102)</f>
        <v>Міщанюк О.В.</v>
      </c>
      <c r="J223" s="301" t="str">
        <f>IF('Освітня д-ть'!J102=0," ",'Освітня д-ть'!J102)</f>
        <v xml:space="preserve"> </v>
      </c>
      <c r="K223" s="254" t="str">
        <f>IF('Освітня д-ть'!K102=0," ",'Освітня д-ть'!K102)</f>
        <v xml:space="preserve"> </v>
      </c>
    </row>
    <row r="224" spans="1:11">
      <c r="A224" s="119" t="str">
        <f>IF('Освітня д-ть'!A103=0," ",'Освітня д-ть'!A103)</f>
        <v xml:space="preserve"> </v>
      </c>
      <c r="B224" s="112" t="str">
        <f>IF('Освітня д-ть'!B103=0," ",'Освітня д-ть'!B103)</f>
        <v>укладання угод із роботодавцями</v>
      </c>
      <c r="C224" s="5" t="str">
        <f>IF('Освітня д-ть'!C103=0," ",'Освітня д-ть'!C103)</f>
        <v>10 балів у звітному періоді</v>
      </c>
      <c r="D224" s="5">
        <f>IF('Освітня д-ть'!D103=0," ",'Освітня д-ть'!D103)</f>
        <v>10</v>
      </c>
      <c r="E224" s="47" t="str">
        <f>IF('Освітня д-ть'!E103=0," ",'Освітня д-ть'!E103)</f>
        <v xml:space="preserve"> </v>
      </c>
      <c r="F224" s="8" t="str">
        <f>IF('Освітня д-ть'!F103=0," ",'Освітня д-ть'!F103)</f>
        <v xml:space="preserve"> </v>
      </c>
      <c r="G224" s="296" t="str">
        <f>IF('Освітня д-ть'!G103=0," ",'Освітня д-ть'!G103)</f>
        <v xml:space="preserve"> </v>
      </c>
      <c r="H224" s="296" t="str">
        <f>IF('Освітня д-ть'!H103=0," ",'Освітня д-ть'!H103)</f>
        <v xml:space="preserve"> </v>
      </c>
      <c r="I224" s="331" t="str">
        <f>IF('Освітня д-ть'!I103=0," ",'Освітня д-ть'!I103)</f>
        <v>Міщанюк О.В.</v>
      </c>
      <c r="J224" s="296" t="str">
        <f>IF('Освітня д-ть'!J103=0," ",'Освітня д-ть'!J103)</f>
        <v xml:space="preserve"> </v>
      </c>
      <c r="K224" s="47" t="str">
        <f>IF('Освітня д-ть'!K103=0," ",'Освітня д-ть'!K103)</f>
        <v xml:space="preserve"> </v>
      </c>
    </row>
    <row r="225" spans="1:11">
      <c r="A225" s="119" t="str">
        <f>IF('Освітня д-ть'!A104=0," ",'Освітня д-ть'!A104)</f>
        <v xml:space="preserve"> </v>
      </c>
      <c r="B225" s="112" t="str">
        <f>IF('Освітня д-ть'!B104=0," ",'Освітня д-ть'!B104)</f>
        <v>організація зустрічей із роботодавцями</v>
      </c>
      <c r="C225" s="5" t="str">
        <f>IF('Освітня д-ть'!C104=0," ",'Освітня д-ть'!C104)</f>
        <v>20 балів у звітному періоді</v>
      </c>
      <c r="D225" s="5">
        <f>IF('Освітня д-ть'!D104=0," ",'Освітня д-ть'!D104)</f>
        <v>20</v>
      </c>
      <c r="E225" s="47" t="str">
        <f>IF('Освітня д-ть'!E104=0," ",'Освітня д-ть'!E104)</f>
        <v xml:space="preserve"> </v>
      </c>
      <c r="F225" s="8" t="str">
        <f>IF('Освітня д-ть'!F104=0," ",'Освітня д-ть'!F104)</f>
        <v xml:space="preserve"> </v>
      </c>
      <c r="G225" s="296" t="str">
        <f>IF('Освітня д-ть'!G104=0," ",'Освітня д-ть'!G104)</f>
        <v xml:space="preserve"> </v>
      </c>
      <c r="H225" s="296" t="str">
        <f>IF('Освітня д-ть'!H104=0," ",'Освітня д-ть'!H104)</f>
        <v xml:space="preserve"> </v>
      </c>
      <c r="I225" s="331" t="str">
        <f>IF('Освітня д-ть'!I104=0," ",'Освітня д-ть'!I104)</f>
        <v>Міщанюк О.В.</v>
      </c>
      <c r="J225" s="296" t="str">
        <f>IF('Освітня д-ть'!J104=0," ",'Освітня д-ть'!J104)</f>
        <v xml:space="preserve"> </v>
      </c>
      <c r="K225" s="47" t="str">
        <f>IF('Освітня д-ть'!K104=0," ",'Освітня д-ть'!K104)</f>
        <v xml:space="preserve"> </v>
      </c>
    </row>
    <row r="226" spans="1:11">
      <c r="A226" s="119" t="str">
        <f>IF('Освітня д-ть'!A105=0," ",'Освітня д-ть'!A105)</f>
        <v xml:space="preserve"> </v>
      </c>
      <c r="B226" s="112" t="str">
        <f>IF('Освітня д-ть'!B105=0," ",'Освітня д-ть'!B105)</f>
        <v>організація екскурсій на підприємства, в установи/організації</v>
      </c>
      <c r="C226" s="5" t="str">
        <f>IF('Освітня д-ть'!C105=0," ",'Освітня д-ть'!C105)</f>
        <v>20 балів у звітному періоді</v>
      </c>
      <c r="D226" s="5">
        <f>IF('Освітня д-ть'!D105=0," ",'Освітня д-ть'!D105)</f>
        <v>20</v>
      </c>
      <c r="E226" s="47" t="str">
        <f>IF('Освітня д-ть'!E105=0," ",'Освітня д-ть'!E105)</f>
        <v xml:space="preserve"> </v>
      </c>
      <c r="F226" s="8" t="str">
        <f>IF('Освітня д-ть'!F105=0," ",'Освітня д-ть'!F105)</f>
        <v xml:space="preserve"> </v>
      </c>
      <c r="G226" s="296" t="str">
        <f>IF('Освітня д-ть'!G105=0," ",'Освітня д-ть'!G105)</f>
        <v xml:space="preserve"> </v>
      </c>
      <c r="H226" s="296" t="str">
        <f>IF('Освітня д-ть'!H105=0," ",'Освітня д-ть'!H105)</f>
        <v xml:space="preserve"> </v>
      </c>
      <c r="I226" s="331" t="str">
        <f>IF('Освітня д-ть'!I105=0," ",'Освітня д-ть'!I105)</f>
        <v>Міщанюк О.В.</v>
      </c>
      <c r="J226" s="296" t="str">
        <f>IF('Освітня д-ть'!J105=0," ",'Освітня д-ть'!J105)</f>
        <v xml:space="preserve"> </v>
      </c>
      <c r="K226" s="47" t="str">
        <f>IF('Освітня д-ть'!K105=0," ",'Освітня д-ть'!K105)</f>
        <v xml:space="preserve"> </v>
      </c>
    </row>
    <row r="227" spans="1:11">
      <c r="A227" s="119" t="str">
        <f>IF('Освітня д-ть'!A106=0," ",'Освітня д-ть'!A106)</f>
        <v xml:space="preserve"> </v>
      </c>
      <c r="B227" s="112" t="str">
        <f>IF('Освітня д-ть'!B106=0," ",'Освітня д-ть'!B106)</f>
        <v>організація екскурсій для студентів на робочі місця випускників</v>
      </c>
      <c r="C227" s="5" t="str">
        <f>IF('Освітня д-ть'!C106=0," ",'Освітня д-ть'!C106)</f>
        <v>10 балів у звітному періоді</v>
      </c>
      <c r="D227" s="5">
        <f>IF('Освітня д-ть'!D106=0," ",'Освітня д-ть'!D106)</f>
        <v>10</v>
      </c>
      <c r="E227" s="47" t="str">
        <f>IF('Освітня д-ть'!E106=0," ",'Освітня д-ть'!E106)</f>
        <v xml:space="preserve"> </v>
      </c>
      <c r="F227" s="8" t="str">
        <f>IF('Освітня д-ть'!F106=0," ",'Освітня д-ть'!F106)</f>
        <v xml:space="preserve"> </v>
      </c>
      <c r="G227" s="296" t="str">
        <f>IF('Освітня д-ть'!G106=0," ",'Освітня д-ть'!G106)</f>
        <v xml:space="preserve"> </v>
      </c>
      <c r="H227" s="296" t="str">
        <f>IF('Освітня д-ть'!H106=0," ",'Освітня д-ть'!H106)</f>
        <v xml:space="preserve"> </v>
      </c>
      <c r="I227" s="331" t="str">
        <f>IF('Освітня д-ть'!I106=0," ",'Освітня д-ть'!I106)</f>
        <v>Міщанюк О.В.</v>
      </c>
      <c r="J227" s="296" t="str">
        <f>IF('Освітня д-ть'!J106=0," ",'Освітня д-ть'!J106)</f>
        <v xml:space="preserve"> </v>
      </c>
      <c r="K227" s="47" t="str">
        <f>IF('Освітня д-ть'!K106=0," ",'Освітня д-ть'!K106)</f>
        <v xml:space="preserve"> </v>
      </c>
    </row>
    <row r="228" spans="1:11">
      <c r="A228" s="165" t="str">
        <f>IF('Освітня д-ть'!A107=0," ",'Освітня д-ть'!A107)</f>
        <v>3.6.5</v>
      </c>
      <c r="B228" s="257" t="str">
        <f>IF('Освітня д-ть'!B107=0," ",'Освітня д-ть'!B107)</f>
        <v>Створення і забезпечення функціонування кадрової агенції</v>
      </c>
      <c r="C228" s="219" t="str">
        <f>IF('Освітня д-ть'!C107=0," ",'Освітня д-ть'!C107)</f>
        <v xml:space="preserve"> </v>
      </c>
      <c r="D228" s="219" t="str">
        <f>IF('Освітня д-ть'!D107=0," ",'Освітня д-ть'!D107)</f>
        <v xml:space="preserve"> </v>
      </c>
      <c r="E228" s="254" t="str">
        <f>IF('Освітня д-ть'!E107=0," ",'Освітня д-ть'!E107)</f>
        <v xml:space="preserve"> </v>
      </c>
      <c r="F228" s="255" t="str">
        <f>IF('Освітня д-ть'!F107=0," ",'Освітня д-ть'!F107)</f>
        <v xml:space="preserve"> </v>
      </c>
      <c r="G228" s="301" t="str">
        <f>IF('Освітня д-ть'!G107=0," ",'Освітня д-ть'!G107)</f>
        <v xml:space="preserve"> </v>
      </c>
      <c r="H228" s="301" t="str">
        <f>IF('Освітня д-ть'!H107=0," ",'Освітня д-ть'!H107)</f>
        <v xml:space="preserve"> </v>
      </c>
      <c r="I228" s="330" t="str">
        <f>IF('Освітня д-ть'!I107=0," ",'Освітня д-ть'!I107)</f>
        <v>Міщанюк О.В.</v>
      </c>
      <c r="J228" s="301" t="str">
        <f>IF('Освітня д-ть'!J107=0," ",'Освітня д-ть'!J107)</f>
        <v xml:space="preserve"> </v>
      </c>
      <c r="K228" s="254" t="str">
        <f>IF('Освітня д-ть'!K107=0," ",'Освітня д-ть'!K107)</f>
        <v xml:space="preserve"> </v>
      </c>
    </row>
    <row r="229" spans="1:11">
      <c r="A229" s="119" t="str">
        <f>IF('Освітня д-ть'!A108=0," ",'Освітня д-ть'!A108)</f>
        <v xml:space="preserve"> </v>
      </c>
      <c r="B229" s="105" t="str">
        <f>IF('Освітня д-ть'!B108=0," ",'Освітня д-ть'!B108)</f>
        <v>керівництво групою управління проєктом</v>
      </c>
      <c r="C229" s="5" t="str">
        <f>IF('Освітня д-ть'!C108=0," ",'Освітня д-ть'!C108)</f>
        <v>30 балів у звітному періоді</v>
      </c>
      <c r="D229" s="5">
        <f>IF('Освітня д-ть'!D108=0," ",'Освітня д-ть'!D108)</f>
        <v>30</v>
      </c>
      <c r="E229" s="47" t="str">
        <f>IF('Освітня д-ть'!E108=0," ",'Освітня д-ть'!E108)</f>
        <v xml:space="preserve"> </v>
      </c>
      <c r="F229" s="8" t="str">
        <f>IF('Освітня д-ть'!F108=0," ",'Освітня д-ть'!F108)</f>
        <v xml:space="preserve"> </v>
      </c>
      <c r="G229" s="296" t="str">
        <f>IF('Освітня д-ть'!G108=0," ",'Освітня д-ть'!G108)</f>
        <v xml:space="preserve"> </v>
      </c>
      <c r="H229" s="296" t="str">
        <f>IF('Освітня д-ть'!H108=0," ",'Освітня д-ть'!H108)</f>
        <v xml:space="preserve"> </v>
      </c>
      <c r="I229" s="331" t="str">
        <f>IF('Освітня д-ть'!I108=0," ",'Освітня д-ть'!I108)</f>
        <v>Міщанюк О.В.</v>
      </c>
      <c r="J229" s="296" t="str">
        <f>IF('Освітня д-ть'!J108=0," ",'Освітня д-ть'!J108)</f>
        <v xml:space="preserve"> </v>
      </c>
      <c r="K229" s="47" t="str">
        <f>IF('Освітня д-ть'!K108=0," ",'Освітня д-ть'!K108)</f>
        <v xml:space="preserve"> </v>
      </c>
    </row>
    <row r="230" spans="1:11">
      <c r="A230" s="119" t="str">
        <f>IF('Освітня д-ть'!A109=0," ",'Освітня д-ть'!A109)</f>
        <v xml:space="preserve"> </v>
      </c>
      <c r="B230" s="105" t="str">
        <f>IF('Освітня д-ть'!B109=0," ",'Освітня д-ть'!B109)</f>
        <v>членство в групі управління проєктом</v>
      </c>
      <c r="C230" s="5" t="str">
        <f>IF('Освітня д-ть'!C109=0," ",'Освітня д-ть'!C109)</f>
        <v>10 балів у звітному періоді</v>
      </c>
      <c r="D230" s="5">
        <f>IF('Освітня д-ть'!D109=0," ",'Освітня д-ть'!D109)</f>
        <v>10</v>
      </c>
      <c r="E230" s="47" t="str">
        <f>IF('Освітня д-ть'!E109=0," ",'Освітня д-ть'!E109)</f>
        <v xml:space="preserve"> </v>
      </c>
      <c r="F230" s="8" t="str">
        <f>IF('Освітня д-ть'!F109=0," ",'Освітня д-ть'!F109)</f>
        <v xml:space="preserve"> </v>
      </c>
      <c r="G230" s="296" t="str">
        <f>IF('Освітня д-ть'!G109=0," ",'Освітня д-ть'!G109)</f>
        <v xml:space="preserve"> </v>
      </c>
      <c r="H230" s="296" t="str">
        <f>IF('Освітня д-ть'!H109=0," ",'Освітня д-ть'!H109)</f>
        <v xml:space="preserve"> </v>
      </c>
      <c r="I230" s="331" t="str">
        <f>IF('Освітня д-ть'!I109=0," ",'Освітня д-ть'!I109)</f>
        <v>Міщанюк О.В.</v>
      </c>
      <c r="J230" s="296" t="str">
        <f>IF('Освітня д-ть'!J109=0," ",'Освітня д-ть'!J109)</f>
        <v xml:space="preserve"> </v>
      </c>
      <c r="K230" s="47" t="str">
        <f>IF('Освітня д-ть'!K109=0," ",'Освітня д-ть'!K109)</f>
        <v xml:space="preserve"> </v>
      </c>
    </row>
    <row r="231" spans="1:11">
      <c r="A231" s="165" t="str">
        <f>IF('Освітня д-ть'!A110=0," ",'Освітня д-ть'!A110)</f>
        <v>3.6.6</v>
      </c>
      <c r="B231" s="117" t="str">
        <f>IF('Освітня д-ть'!B110=0," ",'Освітня д-ть'!B110)</f>
        <v>Організація ярмарок випускників</v>
      </c>
      <c r="C231" s="5" t="str">
        <f>IF('Освітня д-ть'!C110=0," ",'Освітня д-ть'!C110)</f>
        <v>30 балів у звітному періоді</v>
      </c>
      <c r="D231" s="5">
        <f>IF('Освітня д-ть'!D110=0," ",'Освітня д-ть'!D110)</f>
        <v>30</v>
      </c>
      <c r="E231" s="47" t="str">
        <f>IF('Освітня д-ть'!E110=0," ",'Освітня д-ть'!E110)</f>
        <v xml:space="preserve"> </v>
      </c>
      <c r="F231" s="8" t="str">
        <f>IF('Освітня д-ть'!F110=0," ",'Освітня д-ть'!F110)</f>
        <v xml:space="preserve"> </v>
      </c>
      <c r="G231" s="296" t="str">
        <f>IF('Освітня д-ть'!G110=0," ",'Освітня д-ть'!G110)</f>
        <v xml:space="preserve"> </v>
      </c>
      <c r="H231" s="296" t="str">
        <f>IF('Освітня д-ть'!H110=0," ",'Освітня д-ть'!H110)</f>
        <v xml:space="preserve"> </v>
      </c>
      <c r="I231" s="331" t="str">
        <f>IF('Освітня д-ть'!I110=0," ",'Освітня д-ть'!I110)</f>
        <v>Міщанюк О.В.</v>
      </c>
      <c r="J231" s="296" t="str">
        <f>IF('Освітня д-ть'!J110=0," ",'Освітня д-ть'!J110)</f>
        <v xml:space="preserve"> </v>
      </c>
      <c r="K231" s="47" t="str">
        <f>IF('Освітня д-ть'!K110=0," ",'Освітня д-ть'!K110)</f>
        <v xml:space="preserve"> </v>
      </c>
    </row>
    <row r="232" spans="1:11">
      <c r="A232" s="165" t="str">
        <f>IF('Освітня д-ть'!A111=0," ",'Освітня д-ть'!A111)</f>
        <v>3.6.7</v>
      </c>
      <c r="B232" s="260" t="str">
        <f>IF('Освітня д-ть'!B111=0," ",'Освітня д-ть'!B111)</f>
        <v>Організація роботи Асоціації випускників</v>
      </c>
      <c r="C232" s="219" t="str">
        <f>IF('Освітня д-ть'!C111=0," ",'Освітня д-ть'!C111)</f>
        <v xml:space="preserve"> </v>
      </c>
      <c r="D232" s="219" t="str">
        <f>IF('Освітня д-ть'!D111=0," ",'Освітня д-ть'!D111)</f>
        <v xml:space="preserve"> </v>
      </c>
      <c r="E232" s="254" t="str">
        <f>IF('Освітня д-ть'!E111=0," ",'Освітня д-ть'!E111)</f>
        <v xml:space="preserve"> </v>
      </c>
      <c r="F232" s="255" t="str">
        <f>IF('Освітня д-ть'!F111=0," ",'Освітня д-ть'!F111)</f>
        <v xml:space="preserve"> </v>
      </c>
      <c r="G232" s="301" t="str">
        <f>IF('Освітня д-ть'!G111=0," ",'Освітня д-ть'!G111)</f>
        <v xml:space="preserve"> </v>
      </c>
      <c r="H232" s="301" t="str">
        <f>IF('Освітня д-ть'!H111=0," ",'Освітня д-ть'!H111)</f>
        <v xml:space="preserve"> </v>
      </c>
      <c r="I232" s="330" t="str">
        <f>IF('Освітня д-ть'!I111=0," ",'Освітня д-ть'!I111)</f>
        <v>Міщанюк О.В.</v>
      </c>
      <c r="J232" s="301" t="str">
        <f>IF('Освітня д-ть'!J111=0," ",'Освітня д-ть'!J111)</f>
        <v xml:space="preserve"> </v>
      </c>
      <c r="K232" s="254" t="str">
        <f>IF('Освітня д-ть'!K111=0," ",'Освітня д-ть'!K111)</f>
        <v xml:space="preserve"> </v>
      </c>
    </row>
    <row r="233" spans="1:11">
      <c r="A233" s="119" t="str">
        <f>IF('Освітня д-ть'!A112=0," ",'Освітня д-ть'!A112)</f>
        <v xml:space="preserve"> </v>
      </c>
      <c r="B233" s="96" t="str">
        <f>IF('Освітня д-ть'!B112=0," ",'Освітня д-ть'!B112)</f>
        <v>організація роботи</v>
      </c>
      <c r="C233" s="5" t="str">
        <f>IF('Освітня д-ть'!C112=0," ",'Освітня д-ть'!C112)</f>
        <v>30 балів у звітному періоді</v>
      </c>
      <c r="D233" s="5">
        <f>IF('Освітня д-ть'!D112=0," ",'Освітня д-ть'!D112)</f>
        <v>30</v>
      </c>
      <c r="E233" s="47" t="str">
        <f>IF('Освітня д-ть'!E112=0," ",'Освітня д-ть'!E112)</f>
        <v xml:space="preserve"> </v>
      </c>
      <c r="F233" s="8" t="str">
        <f>IF('Освітня д-ть'!F112=0," ",'Освітня д-ть'!F112)</f>
        <v xml:space="preserve"> </v>
      </c>
      <c r="G233" s="296" t="str">
        <f>IF('Освітня д-ть'!G112=0," ",'Освітня д-ть'!G112)</f>
        <v xml:space="preserve"> </v>
      </c>
      <c r="H233" s="296" t="str">
        <f>IF('Освітня д-ть'!H112=0," ",'Освітня д-ть'!H112)</f>
        <v xml:space="preserve"> </v>
      </c>
      <c r="I233" s="331" t="str">
        <f>IF('Освітня д-ть'!I112=0," ",'Освітня д-ть'!I112)</f>
        <v>Міщанюк О.В.</v>
      </c>
      <c r="J233" s="296" t="str">
        <f>IF('Освітня д-ть'!J112=0," ",'Освітня д-ть'!J112)</f>
        <v xml:space="preserve"> </v>
      </c>
      <c r="K233" s="47" t="str">
        <f>IF('Освітня д-ть'!K112=0," ",'Освітня д-ть'!K112)</f>
        <v xml:space="preserve"> </v>
      </c>
    </row>
    <row r="234" spans="1:11" ht="16.5" thickBot="1">
      <c r="A234" s="124" t="str">
        <f>IF('Освітня д-ть'!A113=0," ",'Освітня д-ть'!A113)</f>
        <v xml:space="preserve"> </v>
      </c>
      <c r="B234" s="127" t="str">
        <f>IF('Освітня д-ть'!B113=0," ",'Освітня д-ть'!B113)</f>
        <v>участь у роботі</v>
      </c>
      <c r="C234" s="60" t="str">
        <f>IF('Освітня д-ть'!C113=0," ",'Освітня д-ть'!C113)</f>
        <v>10 балів у звітному періоді</v>
      </c>
      <c r="D234" s="60">
        <f>IF('Освітня д-ть'!D113=0," ",'Освітня д-ть'!D113)</f>
        <v>10</v>
      </c>
      <c r="E234" s="61" t="str">
        <f>IF('Освітня д-ть'!E113=0," ",'Освітня д-ть'!E113)</f>
        <v xml:space="preserve"> </v>
      </c>
      <c r="F234" s="8" t="str">
        <f>IF('Освітня д-ть'!F113=0," ",'Освітня д-ть'!F113)</f>
        <v xml:space="preserve"> </v>
      </c>
      <c r="G234" s="297" t="str">
        <f>IF('Освітня д-ть'!G113=0," ",'Освітня д-ть'!G113)</f>
        <v xml:space="preserve"> </v>
      </c>
      <c r="H234" s="297" t="str">
        <f>IF('Освітня д-ть'!H113=0," ",'Освітня д-ть'!H113)</f>
        <v xml:space="preserve"> </v>
      </c>
      <c r="I234" s="331" t="str">
        <f>IF('Освітня д-ть'!I113=0," ",'Освітня д-ть'!I113)</f>
        <v>Міщанюк О.В.</v>
      </c>
      <c r="J234" s="297" t="str">
        <f>IF('Освітня д-ть'!J113=0," ",'Освітня д-ть'!J113)</f>
        <v xml:space="preserve"> </v>
      </c>
      <c r="K234" s="61" t="str">
        <f>IF('Освітня д-ть'!K113=0," ",'Освітня д-ть'!K113)</f>
        <v xml:space="preserve"> </v>
      </c>
    </row>
    <row r="235" spans="1:11" ht="16.5" thickBot="1">
      <c r="A235" s="237" t="str">
        <f>IF('Освітня д-ть'!A114=0," ",'Освітня д-ть'!A114)</f>
        <v>3.7</v>
      </c>
      <c r="B235" s="246" t="str">
        <f>IF('Освітня д-ть'!B114=0," ",'Освітня д-ть'!B114)</f>
        <v>Створення наскрізної системи навчання «від садочка до аспірантури»</v>
      </c>
      <c r="C235" s="239" t="str">
        <f>IF('Освітня д-ть'!C114=0," ",'Освітня д-ть'!C114)</f>
        <v xml:space="preserve"> </v>
      </c>
      <c r="D235" s="239" t="str">
        <f>IF('Освітня д-ть'!D114=0," ",'Освітня д-ть'!D114)</f>
        <v xml:space="preserve"> </v>
      </c>
      <c r="E235" s="240" t="str">
        <f>IF('Освітня д-ть'!E114=0," ",'Освітня д-ть'!E114)</f>
        <v xml:space="preserve"> </v>
      </c>
      <c r="F235" s="241" t="str">
        <f>IF('Освітня д-ть'!F114=0," ",'Освітня д-ть'!F114)</f>
        <v xml:space="preserve"> </v>
      </c>
      <c r="G235" s="294" t="str">
        <f>IF('Освітня д-ть'!G114=0," ",'Освітня д-ть'!G114)</f>
        <v xml:space="preserve"> </v>
      </c>
      <c r="H235" s="294" t="str">
        <f>IF('Освітня д-ть'!H114=0," ",'Освітня д-ть'!H114)</f>
        <v xml:space="preserve"> </v>
      </c>
      <c r="I235" s="325" t="str">
        <f>IF('Освітня д-ть'!I114=0," ",'Освітня д-ть'!I114)</f>
        <v>Базиленко А.К.</v>
      </c>
      <c r="J235" s="294" t="str">
        <f>IF('Освітня д-ть'!J114=0," ",'Освітня д-ть'!J114)</f>
        <v xml:space="preserve"> </v>
      </c>
      <c r="K235" s="240" t="str">
        <f>IF('Освітня д-ть'!K114=0," ",'Освітня д-ть'!K114)</f>
        <v xml:space="preserve"> </v>
      </c>
    </row>
    <row r="236" spans="1:11" ht="31.5">
      <c r="A236" s="165" t="str">
        <f>IF('Освітня д-ть'!A115=0," ",'Освітня д-ть'!A115)</f>
        <v>3.7.1</v>
      </c>
      <c r="B236" s="260" t="str">
        <f>IF('Освітня д-ть'!B115=0," ",'Освітня д-ть'!B115)</f>
        <v>Відкриття та забезпечення функціонування інклюзивного дитячого садочка та/чи школи раннього розвитку</v>
      </c>
      <c r="C236" s="243" t="str">
        <f>IF('Освітня д-ть'!C115=0," ",'Освітня д-ть'!C115)</f>
        <v xml:space="preserve"> </v>
      </c>
      <c r="D236" s="243" t="str">
        <f>IF('Освітня д-ть'!D115=0," ",'Освітня д-ть'!D115)</f>
        <v xml:space="preserve"> </v>
      </c>
      <c r="E236" s="244" t="str">
        <f>IF('Освітня д-ть'!E115=0," ",'Освітня д-ть'!E115)</f>
        <v xml:space="preserve"> </v>
      </c>
      <c r="F236" s="245" t="str">
        <f>IF('Освітня д-ть'!F115=0," ",'Освітня д-ть'!F115)</f>
        <v xml:space="preserve"> </v>
      </c>
      <c r="G236" s="295" t="str">
        <f>IF('Освітня д-ть'!G115=0," ",'Освітня д-ть'!G115)</f>
        <v xml:space="preserve"> </v>
      </c>
      <c r="H236" s="295" t="str">
        <f>IF('Освітня д-ть'!H115=0," ",'Освітня д-ть'!H115)</f>
        <v xml:space="preserve"> </v>
      </c>
      <c r="I236" s="329" t="str">
        <f>IF('Освітня д-ть'!I115=0," ",'Освітня д-ть'!I115)</f>
        <v>Базиленко А.К.</v>
      </c>
      <c r="J236" s="295" t="str">
        <f>IF('Освітня д-ть'!J115=0," ",'Освітня д-ть'!J115)</f>
        <v xml:space="preserve"> </v>
      </c>
      <c r="K236" s="244" t="str">
        <f>IF('Освітня д-ть'!K115=0," ",'Освітня д-ть'!K115)</f>
        <v xml:space="preserve"> </v>
      </c>
    </row>
    <row r="237" spans="1:11">
      <c r="A237" s="54" t="str">
        <f>IF('Освітня д-ть'!A116=0," ",'Освітня д-ть'!A116)</f>
        <v xml:space="preserve"> </v>
      </c>
      <c r="B237" s="116" t="str">
        <f>IF('Освітня д-ть'!B116=0," ",'Освітня д-ть'!B116)</f>
        <v>керівництво групою управління проєктом</v>
      </c>
      <c r="C237" s="5" t="str">
        <f>IF('Освітня д-ть'!C116=0," ",'Освітня д-ть'!C116)</f>
        <v>50 балів у звітному періоді</v>
      </c>
      <c r="D237" s="5">
        <f>IF('Освітня д-ть'!D116=0," ",'Освітня д-ть'!D116)</f>
        <v>50</v>
      </c>
      <c r="E237" s="47" t="str">
        <f>IF('Освітня д-ть'!E116=0," ",'Освітня д-ть'!E116)</f>
        <v xml:space="preserve"> </v>
      </c>
      <c r="F237" s="8" t="str">
        <f>IF('Освітня д-ть'!F116=0," ",'Освітня д-ть'!F116)</f>
        <v xml:space="preserve"> </v>
      </c>
      <c r="G237" s="296" t="str">
        <f>IF('Освітня д-ть'!G116=0," ",'Освітня д-ть'!G116)</f>
        <v xml:space="preserve"> </v>
      </c>
      <c r="H237" s="296" t="str">
        <f>IF('Освітня д-ть'!H116=0," ",'Освітня д-ть'!H116)</f>
        <v xml:space="preserve"> </v>
      </c>
      <c r="I237" s="331" t="str">
        <f>IF('Освітня д-ть'!I116=0," ",'Освітня д-ть'!I116)</f>
        <v>Базиленко А.К.</v>
      </c>
      <c r="J237" s="296" t="str">
        <f>IF('Освітня д-ть'!J116=0," ",'Освітня д-ть'!J116)</f>
        <v xml:space="preserve"> </v>
      </c>
      <c r="K237" s="47" t="str">
        <f>IF('Освітня д-ть'!K116=0," ",'Освітня д-ть'!K116)</f>
        <v xml:space="preserve"> </v>
      </c>
    </row>
    <row r="238" spans="1:11">
      <c r="A238" s="54" t="str">
        <f>IF('Освітня д-ть'!A117=0," ",'Освітня д-ть'!A117)</f>
        <v xml:space="preserve"> </v>
      </c>
      <c r="B238" s="116" t="str">
        <f>IF('Освітня д-ть'!B117=0," ",'Освітня д-ть'!B117)</f>
        <v>членство в групі управління проєктом</v>
      </c>
      <c r="C238" s="5" t="str">
        <f>IF('Освітня д-ть'!C117=0," ",'Освітня д-ть'!C117)</f>
        <v>20 балів у звітному періоді</v>
      </c>
      <c r="D238" s="5">
        <f>IF('Освітня д-ть'!D117=0," ",'Освітня д-ть'!D117)</f>
        <v>20</v>
      </c>
      <c r="E238" s="47" t="str">
        <f>IF('Освітня д-ть'!E117=0," ",'Освітня д-ть'!E117)</f>
        <v xml:space="preserve"> </v>
      </c>
      <c r="F238" s="8" t="str">
        <f>IF('Освітня д-ть'!F117=0," ",'Освітня д-ть'!F117)</f>
        <v xml:space="preserve"> </v>
      </c>
      <c r="G238" s="296" t="str">
        <f>IF('Освітня д-ть'!G117=0," ",'Освітня д-ть'!G117)</f>
        <v xml:space="preserve"> </v>
      </c>
      <c r="H238" s="296" t="str">
        <f>IF('Освітня д-ть'!H117=0," ",'Освітня д-ть'!H117)</f>
        <v xml:space="preserve"> </v>
      </c>
      <c r="I238" s="331" t="str">
        <f>IF('Освітня д-ть'!I117=0," ",'Освітня д-ть'!I117)</f>
        <v>Базиленко А.К.</v>
      </c>
      <c r="J238" s="296" t="str">
        <f>IF('Освітня д-ть'!J117=0," ",'Освітня д-ть'!J117)</f>
        <v xml:space="preserve"> </v>
      </c>
      <c r="K238" s="47" t="str">
        <f>IF('Освітня д-ть'!K117=0," ",'Освітня д-ть'!K117)</f>
        <v xml:space="preserve"> </v>
      </c>
    </row>
    <row r="239" spans="1:11" ht="31.5">
      <c r="A239" s="165" t="str">
        <f>IF('Освітня д-ть'!A118=0," ",'Освітня д-ть'!A118)</f>
        <v>3.7.2</v>
      </c>
      <c r="B239" s="260" t="str">
        <f>IF('Освітня д-ть'!B118=0," ",'Освітня д-ть'!B118)</f>
        <v>Відкриття та забезпечення функціонування інклюзивної початкової школи гуманітарного чи природничого профілю</v>
      </c>
      <c r="C239" s="219" t="str">
        <f>IF('Освітня д-ть'!C118=0," ",'Освітня д-ть'!C118)</f>
        <v xml:space="preserve"> </v>
      </c>
      <c r="D239" s="219" t="str">
        <f>IF('Освітня д-ть'!D118=0," ",'Освітня д-ть'!D118)</f>
        <v xml:space="preserve"> </v>
      </c>
      <c r="E239" s="254" t="str">
        <f>IF('Освітня д-ть'!E118=0," ",'Освітня д-ть'!E118)</f>
        <v xml:space="preserve"> </v>
      </c>
      <c r="F239" s="255" t="str">
        <f>IF('Освітня д-ть'!F118=0," ",'Освітня д-ть'!F118)</f>
        <v xml:space="preserve"> </v>
      </c>
      <c r="G239" s="301" t="str">
        <f>IF('Освітня д-ть'!G118=0," ",'Освітня д-ть'!G118)</f>
        <v xml:space="preserve"> </v>
      </c>
      <c r="H239" s="301" t="str">
        <f>IF('Освітня д-ть'!H118=0," ",'Освітня д-ть'!H118)</f>
        <v xml:space="preserve"> </v>
      </c>
      <c r="I239" s="330" t="str">
        <f>IF('Освітня д-ть'!I118=0," ",'Освітня д-ть'!I118)</f>
        <v>Базиленко А.К.</v>
      </c>
      <c r="J239" s="301" t="str">
        <f>IF('Освітня д-ть'!J118=0," ",'Освітня д-ть'!J118)</f>
        <v xml:space="preserve"> </v>
      </c>
      <c r="K239" s="254" t="str">
        <f>IF('Освітня д-ть'!K118=0," ",'Освітня д-ть'!K118)</f>
        <v xml:space="preserve"> </v>
      </c>
    </row>
    <row r="240" spans="1:11">
      <c r="A240" s="54" t="str">
        <f>IF('Освітня д-ть'!A119=0," ",'Освітня д-ть'!A119)</f>
        <v xml:space="preserve"> </v>
      </c>
      <c r="B240" s="116" t="str">
        <f>IF('Освітня д-ть'!B119=0," ",'Освітня д-ть'!B119)</f>
        <v>керівництво групою управління проєктом</v>
      </c>
      <c r="C240" s="5" t="str">
        <f>IF('Освітня д-ть'!C119=0," ",'Освітня д-ть'!C119)</f>
        <v>50 балів у звітному періоді</v>
      </c>
      <c r="D240" s="5">
        <f>IF('Освітня д-ть'!D119=0," ",'Освітня д-ть'!D119)</f>
        <v>50</v>
      </c>
      <c r="E240" s="47" t="str">
        <f>IF('Освітня д-ть'!E119=0," ",'Освітня д-ть'!E119)</f>
        <v xml:space="preserve"> </v>
      </c>
      <c r="F240" s="8" t="str">
        <f>IF('Освітня д-ть'!F119=0," ",'Освітня д-ть'!F119)</f>
        <v xml:space="preserve"> </v>
      </c>
      <c r="G240" s="296" t="str">
        <f>IF('Освітня д-ть'!G119=0," ",'Освітня д-ть'!G119)</f>
        <v xml:space="preserve"> </v>
      </c>
      <c r="H240" s="296" t="str">
        <f>IF('Освітня д-ть'!H119=0," ",'Освітня д-ть'!H119)</f>
        <v xml:space="preserve"> </v>
      </c>
      <c r="I240" s="331" t="str">
        <f>IF('Освітня д-ть'!I119=0," ",'Освітня д-ть'!I119)</f>
        <v>Базиленко А.К.</v>
      </c>
      <c r="J240" s="296" t="str">
        <f>IF('Освітня д-ть'!J119=0," ",'Освітня д-ть'!J119)</f>
        <v xml:space="preserve"> </v>
      </c>
      <c r="K240" s="47" t="str">
        <f>IF('Освітня д-ть'!K119=0," ",'Освітня д-ть'!K119)</f>
        <v xml:space="preserve"> </v>
      </c>
    </row>
    <row r="241" spans="1:11">
      <c r="A241" s="54" t="str">
        <f>IF('Освітня д-ть'!A120=0," ",'Освітня д-ть'!A120)</f>
        <v xml:space="preserve"> </v>
      </c>
      <c r="B241" s="105" t="str">
        <f>IF('Освітня д-ть'!B120=0," ",'Освітня д-ть'!B120)</f>
        <v>членство в групі управління проєктом</v>
      </c>
      <c r="C241" s="5" t="str">
        <f>IF('Освітня д-ть'!C120=0," ",'Освітня д-ть'!C120)</f>
        <v>20 балів у звітному періоді</v>
      </c>
      <c r="D241" s="5">
        <f>IF('Освітня д-ть'!D120=0," ",'Освітня д-ть'!D120)</f>
        <v>20</v>
      </c>
      <c r="E241" s="47" t="str">
        <f>IF('Освітня д-ть'!E120=0," ",'Освітня д-ть'!E120)</f>
        <v xml:space="preserve"> </v>
      </c>
      <c r="F241" s="8" t="str">
        <f>IF('Освітня д-ть'!F120=0," ",'Освітня д-ть'!F120)</f>
        <v xml:space="preserve"> </v>
      </c>
      <c r="G241" s="296" t="str">
        <f>IF('Освітня д-ть'!G120=0," ",'Освітня д-ть'!G120)</f>
        <v xml:space="preserve"> </v>
      </c>
      <c r="H241" s="296" t="str">
        <f>IF('Освітня д-ть'!H120=0," ",'Освітня д-ть'!H120)</f>
        <v xml:space="preserve"> </v>
      </c>
      <c r="I241" s="331" t="str">
        <f>IF('Освітня д-ть'!I120=0," ",'Освітня д-ть'!I120)</f>
        <v>Базиленко А.К.</v>
      </c>
      <c r="J241" s="296" t="str">
        <f>IF('Освітня д-ть'!J120=0," ",'Освітня д-ть'!J120)</f>
        <v xml:space="preserve"> </v>
      </c>
      <c r="K241" s="47" t="str">
        <f>IF('Освітня д-ть'!K120=0," ",'Освітня д-ть'!K120)</f>
        <v xml:space="preserve"> </v>
      </c>
    </row>
    <row r="242" spans="1:11" ht="31.5">
      <c r="A242" s="165" t="str">
        <f>IF('Освітня д-ть'!A121=0," ",'Освітня д-ть'!A121)</f>
        <v>3.7.3</v>
      </c>
      <c r="B242" s="265" t="str">
        <f>IF('Освітня д-ть'!B121=0," ",'Освітня д-ть'!B121)</f>
        <v>Відкриття та забезпечення функціонування інклюзивних профільних гімназій</v>
      </c>
      <c r="C242" s="220" t="str">
        <f>IF('Освітня д-ть'!C121=0," ",'Освітня д-ть'!C121)</f>
        <v xml:space="preserve"> </v>
      </c>
      <c r="D242" s="220" t="str">
        <f>IF('Освітня д-ть'!D121=0," ",'Освітня д-ть'!D121)</f>
        <v xml:space="preserve"> </v>
      </c>
      <c r="E242" s="254" t="str">
        <f>IF('Освітня д-ть'!E121=0," ",'Освітня д-ть'!E121)</f>
        <v xml:space="preserve"> </v>
      </c>
      <c r="F242" s="255" t="str">
        <f>IF('Освітня д-ть'!F121=0," ",'Освітня д-ть'!F121)</f>
        <v xml:space="preserve"> </v>
      </c>
      <c r="G242" s="301" t="str">
        <f>IF('Освітня д-ть'!G121=0," ",'Освітня д-ть'!G121)</f>
        <v xml:space="preserve"> </v>
      </c>
      <c r="H242" s="301" t="str">
        <f>IF('Освітня д-ть'!H121=0," ",'Освітня д-ть'!H121)</f>
        <v xml:space="preserve"> </v>
      </c>
      <c r="I242" s="330" t="str">
        <f>IF('Освітня д-ть'!I121=0," ",'Освітня д-ть'!I121)</f>
        <v>Базиленко А.К.</v>
      </c>
      <c r="J242" s="301" t="str">
        <f>IF('Освітня д-ть'!J121=0," ",'Освітня д-ть'!J121)</f>
        <v xml:space="preserve"> </v>
      </c>
      <c r="K242" s="254" t="str">
        <f>IF('Освітня д-ть'!K121=0," ",'Освітня д-ть'!K121)</f>
        <v xml:space="preserve"> </v>
      </c>
    </row>
    <row r="243" spans="1:11">
      <c r="A243" s="54" t="str">
        <f>IF('Освітня д-ть'!A122=0," ",'Освітня д-ть'!A122)</f>
        <v xml:space="preserve"> </v>
      </c>
      <c r="B243" s="105" t="str">
        <f>IF('Освітня д-ть'!B122=0," ",'Освітня д-ть'!B122)</f>
        <v>керівництво групою управління проєктом</v>
      </c>
      <c r="C243" s="5" t="str">
        <f>IF('Освітня д-ть'!C122=0," ",'Освітня д-ть'!C122)</f>
        <v>50 балів у звітному періоді</v>
      </c>
      <c r="D243" s="5">
        <f>IF('Освітня д-ть'!D122=0," ",'Освітня д-ть'!D122)</f>
        <v>50</v>
      </c>
      <c r="E243" s="47" t="str">
        <f>IF('Освітня д-ть'!E122=0," ",'Освітня д-ть'!E122)</f>
        <v xml:space="preserve"> </v>
      </c>
      <c r="F243" s="8" t="str">
        <f>IF('Освітня д-ть'!F122=0," ",'Освітня д-ть'!F122)</f>
        <v xml:space="preserve"> </v>
      </c>
      <c r="G243" s="296" t="str">
        <f>IF('Освітня д-ть'!G122=0," ",'Освітня д-ть'!G122)</f>
        <v xml:space="preserve"> </v>
      </c>
      <c r="H243" s="296" t="str">
        <f>IF('Освітня д-ть'!H122=0," ",'Освітня д-ть'!H122)</f>
        <v xml:space="preserve"> </v>
      </c>
      <c r="I243" s="331" t="str">
        <f>IF('Освітня д-ть'!I122=0," ",'Освітня д-ть'!I122)</f>
        <v>Базиленко А.К.</v>
      </c>
      <c r="J243" s="296" t="str">
        <f>IF('Освітня д-ть'!J122=0," ",'Освітня д-ть'!J122)</f>
        <v xml:space="preserve"> </v>
      </c>
      <c r="K243" s="47" t="str">
        <f>IF('Освітня д-ть'!K122=0," ",'Освітня д-ть'!K122)</f>
        <v xml:space="preserve"> </v>
      </c>
    </row>
    <row r="244" spans="1:11">
      <c r="A244" s="54" t="str">
        <f>IF('Освітня д-ть'!A123=0," ",'Освітня д-ть'!A123)</f>
        <v xml:space="preserve"> </v>
      </c>
      <c r="B244" s="105" t="str">
        <f>IF('Освітня д-ть'!B123=0," ",'Освітня д-ть'!B123)</f>
        <v>членство в групі управління проєктом</v>
      </c>
      <c r="C244" s="5" t="str">
        <f>IF('Освітня д-ть'!C123=0," ",'Освітня д-ть'!C123)</f>
        <v>20 балів у звітному періоді</v>
      </c>
      <c r="D244" s="5">
        <f>IF('Освітня д-ть'!D123=0," ",'Освітня д-ть'!D123)</f>
        <v>20</v>
      </c>
      <c r="E244" s="47" t="str">
        <f>IF('Освітня д-ть'!E123=0," ",'Освітня д-ть'!E123)</f>
        <v xml:space="preserve"> </v>
      </c>
      <c r="F244" s="8" t="str">
        <f>IF('Освітня д-ть'!F123=0," ",'Освітня д-ть'!F123)</f>
        <v xml:space="preserve"> </v>
      </c>
      <c r="G244" s="296" t="str">
        <f>IF('Освітня д-ть'!G123=0," ",'Освітня д-ть'!G123)</f>
        <v xml:space="preserve"> </v>
      </c>
      <c r="H244" s="296" t="str">
        <f>IF('Освітня д-ть'!H123=0," ",'Освітня д-ть'!H123)</f>
        <v xml:space="preserve"> </v>
      </c>
      <c r="I244" s="331" t="str">
        <f>IF('Освітня д-ть'!I123=0," ",'Освітня д-ть'!I123)</f>
        <v>Базиленко А.К.</v>
      </c>
      <c r="J244" s="296" t="str">
        <f>IF('Освітня д-ть'!J123=0," ",'Освітня д-ть'!J123)</f>
        <v xml:space="preserve"> </v>
      </c>
      <c r="K244" s="47" t="str">
        <f>IF('Освітня д-ть'!K123=0," ",'Освітня д-ть'!K123)</f>
        <v xml:space="preserve"> </v>
      </c>
    </row>
    <row r="245" spans="1:11">
      <c r="A245" s="165" t="str">
        <f>IF('Освітня д-ть'!A124=0," ",'Освітня д-ть'!A124)</f>
        <v>3.7.4</v>
      </c>
      <c r="B245" s="265" t="str">
        <f>IF('Освітня д-ть'!B124=0," ",'Освітня д-ть'!B124)</f>
        <v>Відкриття та забезпечення функціонування Інституту третього віку</v>
      </c>
      <c r="C245" s="220" t="str">
        <f>IF('Освітня д-ть'!C124=0," ",'Освітня д-ть'!C124)</f>
        <v xml:space="preserve"> </v>
      </c>
      <c r="D245" s="220" t="str">
        <f>IF('Освітня д-ть'!D124=0," ",'Освітня д-ть'!D124)</f>
        <v xml:space="preserve"> </v>
      </c>
      <c r="E245" s="254" t="str">
        <f>IF('Освітня д-ть'!E124=0," ",'Освітня д-ть'!E124)</f>
        <v xml:space="preserve"> </v>
      </c>
      <c r="F245" s="255" t="str">
        <f>IF('Освітня д-ть'!F124=0," ",'Освітня д-ть'!F124)</f>
        <v xml:space="preserve"> </v>
      </c>
      <c r="G245" s="301" t="str">
        <f>IF('Освітня д-ть'!G124=0," ",'Освітня д-ть'!G124)</f>
        <v xml:space="preserve"> </v>
      </c>
      <c r="H245" s="301" t="str">
        <f>IF('Освітня д-ть'!H124=0," ",'Освітня д-ть'!H124)</f>
        <v xml:space="preserve"> </v>
      </c>
      <c r="I245" s="330" t="str">
        <f>IF('Освітня д-ть'!I124=0," ",'Освітня д-ть'!I124)</f>
        <v>Базиленко А.К.</v>
      </c>
      <c r="J245" s="301" t="str">
        <f>IF('Освітня д-ть'!J124=0," ",'Освітня д-ть'!J124)</f>
        <v xml:space="preserve"> </v>
      </c>
      <c r="K245" s="254" t="str">
        <f>IF('Освітня д-ть'!K124=0," ",'Освітня д-ть'!K124)</f>
        <v xml:space="preserve"> </v>
      </c>
    </row>
    <row r="246" spans="1:11">
      <c r="A246" s="54" t="str">
        <f>IF('Освітня д-ть'!A125=0," ",'Освітня д-ть'!A125)</f>
        <v xml:space="preserve"> </v>
      </c>
      <c r="B246" s="105" t="str">
        <f>IF('Освітня д-ть'!B125=0," ",'Освітня д-ть'!B125)</f>
        <v>керівництво групою управління проєктом</v>
      </c>
      <c r="C246" s="5" t="str">
        <f>IF('Освітня д-ть'!C125=0," ",'Освітня д-ть'!C125)</f>
        <v>50 балів у звітному періоді</v>
      </c>
      <c r="D246" s="5">
        <f>IF('Освітня д-ть'!D125=0," ",'Освітня д-ть'!D125)</f>
        <v>50</v>
      </c>
      <c r="E246" s="47" t="str">
        <f>IF('Освітня д-ть'!E125=0," ",'Освітня д-ть'!E125)</f>
        <v xml:space="preserve"> </v>
      </c>
      <c r="F246" s="8" t="str">
        <f>IF('Освітня д-ть'!F125=0," ",'Освітня д-ть'!F125)</f>
        <v xml:space="preserve"> </v>
      </c>
      <c r="G246" s="296" t="str">
        <f>IF('Освітня д-ть'!G125=0," ",'Освітня д-ть'!G125)</f>
        <v xml:space="preserve"> </v>
      </c>
      <c r="H246" s="296" t="str">
        <f>IF('Освітня д-ть'!H125=0," ",'Освітня д-ть'!H125)</f>
        <v xml:space="preserve"> </v>
      </c>
      <c r="I246" s="331" t="str">
        <f>IF('Освітня д-ть'!I125=0," ",'Освітня д-ть'!I125)</f>
        <v>Базиленко А.К.</v>
      </c>
      <c r="J246" s="296" t="str">
        <f>IF('Освітня д-ть'!J125=0," ",'Освітня д-ть'!J125)</f>
        <v xml:space="preserve"> </v>
      </c>
      <c r="K246" s="47" t="str">
        <f>IF('Освітня д-ть'!K125=0," ",'Освітня д-ть'!K125)</f>
        <v xml:space="preserve"> </v>
      </c>
    </row>
    <row r="247" spans="1:11">
      <c r="A247" s="54" t="str">
        <f>IF('Освітня д-ть'!A126=0," ",'Освітня д-ть'!A126)</f>
        <v xml:space="preserve"> </v>
      </c>
      <c r="B247" s="116" t="str">
        <f>IF('Освітня д-ть'!B126=0," ",'Освітня д-ть'!B126)</f>
        <v>членство в групі управління проєктом</v>
      </c>
      <c r="C247" s="5" t="str">
        <f>IF('Освітня д-ть'!C126=0," ",'Освітня д-ть'!C126)</f>
        <v>20 балів у звітному періоді</v>
      </c>
      <c r="D247" s="5">
        <f>IF('Освітня д-ть'!D126=0," ",'Освітня д-ть'!D126)</f>
        <v>20</v>
      </c>
      <c r="E247" s="47" t="str">
        <f>IF('Освітня д-ть'!E126=0," ",'Освітня д-ть'!E126)</f>
        <v xml:space="preserve"> </v>
      </c>
      <c r="F247" s="8" t="str">
        <f>IF('Освітня д-ть'!F126=0," ",'Освітня д-ть'!F126)</f>
        <v xml:space="preserve"> </v>
      </c>
      <c r="G247" s="296" t="str">
        <f>IF('Освітня д-ть'!G126=0," ",'Освітня д-ть'!G126)</f>
        <v xml:space="preserve"> </v>
      </c>
      <c r="H247" s="296" t="str">
        <f>IF('Освітня д-ть'!H126=0," ",'Освітня д-ть'!H126)</f>
        <v xml:space="preserve"> </v>
      </c>
      <c r="I247" s="331" t="str">
        <f>IF('Освітня д-ть'!I126=0," ",'Освітня д-ть'!I126)</f>
        <v>Базиленко А.К.</v>
      </c>
      <c r="J247" s="296" t="str">
        <f>IF('Освітня д-ть'!J126=0," ",'Освітня д-ть'!J126)</f>
        <v xml:space="preserve"> </v>
      </c>
      <c r="K247" s="47" t="str">
        <f>IF('Освітня д-ть'!K126=0," ",'Освітня д-ть'!K126)</f>
        <v xml:space="preserve"> </v>
      </c>
    </row>
    <row r="248" spans="1:11" ht="31.5">
      <c r="A248" s="165" t="str">
        <f>IF('Освітня д-ть'!A127=0," ",'Освітня д-ть'!A127)</f>
        <v>3.7.5</v>
      </c>
      <c r="B248" s="260" t="str">
        <f>IF('Освітня д-ть'!B127=0," ",'Освітня д-ть'!B127)</f>
        <v>Розробка і впровадження системи наскрізної підготовки обдарованих людей</v>
      </c>
      <c r="C248" s="219" t="str">
        <f>IF('Освітня д-ть'!C127=0," ",'Освітня д-ть'!C127)</f>
        <v xml:space="preserve"> </v>
      </c>
      <c r="D248" s="219" t="str">
        <f>IF('Освітня д-ть'!D127=0," ",'Освітня д-ть'!D127)</f>
        <v xml:space="preserve"> </v>
      </c>
      <c r="E248" s="254" t="str">
        <f>IF('Освітня д-ть'!E127=0," ",'Освітня д-ть'!E127)</f>
        <v xml:space="preserve"> </v>
      </c>
      <c r="F248" s="255" t="str">
        <f>IF('Освітня д-ть'!F127=0," ",'Освітня д-ть'!F127)</f>
        <v xml:space="preserve"> </v>
      </c>
      <c r="G248" s="301" t="str">
        <f>IF('Освітня д-ть'!G127=0," ",'Освітня д-ть'!G127)</f>
        <v xml:space="preserve"> </v>
      </c>
      <c r="H248" s="301" t="str">
        <f>IF('Освітня д-ть'!H127=0," ",'Освітня д-ть'!H127)</f>
        <v xml:space="preserve"> </v>
      </c>
      <c r="I248" s="330" t="str">
        <f>IF('Освітня д-ть'!I127=0," ",'Освітня д-ть'!I127)</f>
        <v>Базиленко А.К.</v>
      </c>
      <c r="J248" s="301" t="str">
        <f>IF('Освітня д-ть'!J127=0," ",'Освітня д-ть'!J127)</f>
        <v xml:space="preserve"> </v>
      </c>
      <c r="K248" s="254" t="str">
        <f>IF('Освітня д-ть'!K127=0," ",'Освітня д-ть'!K127)</f>
        <v xml:space="preserve"> </v>
      </c>
    </row>
    <row r="249" spans="1:11">
      <c r="A249" s="54" t="str">
        <f>IF('Освітня д-ть'!A128=0," ",'Освітня д-ть'!A128)</f>
        <v xml:space="preserve"> </v>
      </c>
      <c r="B249" s="105" t="str">
        <f>IF('Освітня д-ть'!B128=0," ",'Освітня д-ть'!B128)</f>
        <v>керівництво групою управління проєктом</v>
      </c>
      <c r="C249" s="5" t="str">
        <f>IF('Освітня д-ть'!C128=0," ",'Освітня д-ть'!C128)</f>
        <v>50 балів у звітному періоді</v>
      </c>
      <c r="D249" s="5">
        <f>IF('Освітня д-ть'!D128=0," ",'Освітня д-ть'!D128)</f>
        <v>50</v>
      </c>
      <c r="E249" s="47" t="str">
        <f>IF('Освітня д-ть'!E128=0," ",'Освітня д-ть'!E128)</f>
        <v xml:space="preserve"> </v>
      </c>
      <c r="F249" s="8" t="str">
        <f>IF('Освітня д-ть'!F128=0," ",'Освітня д-ть'!F128)</f>
        <v xml:space="preserve"> </v>
      </c>
      <c r="G249" s="296" t="str">
        <f>IF('Освітня д-ть'!G128=0," ",'Освітня д-ть'!G128)</f>
        <v xml:space="preserve"> </v>
      </c>
      <c r="H249" s="296" t="str">
        <f>IF('Освітня д-ть'!H128=0," ",'Освітня д-ть'!H128)</f>
        <v xml:space="preserve"> </v>
      </c>
      <c r="I249" s="331" t="str">
        <f>IF('Освітня д-ть'!I128=0," ",'Освітня д-ть'!I128)</f>
        <v>Базиленко А.К.</v>
      </c>
      <c r="J249" s="296" t="str">
        <f>IF('Освітня д-ть'!J128=0," ",'Освітня д-ть'!J128)</f>
        <v xml:space="preserve"> </v>
      </c>
      <c r="K249" s="47" t="str">
        <f>IF('Освітня д-ть'!K128=0," ",'Освітня д-ть'!K128)</f>
        <v xml:space="preserve"> </v>
      </c>
    </row>
    <row r="250" spans="1:11">
      <c r="A250" s="54" t="str">
        <f>IF('Освітня д-ть'!A129=0," ",'Освітня д-ть'!A129)</f>
        <v xml:space="preserve"> </v>
      </c>
      <c r="B250" s="105" t="str">
        <f>IF('Освітня д-ть'!B129=0," ",'Освітня д-ть'!B129)</f>
        <v>членство в групі управління проєктом</v>
      </c>
      <c r="C250" s="5" t="str">
        <f>IF('Освітня д-ть'!C129=0," ",'Освітня д-ть'!C129)</f>
        <v>20 балів у звітному періоді</v>
      </c>
      <c r="D250" s="5">
        <f>IF('Освітня д-ть'!D129=0," ",'Освітня д-ть'!D129)</f>
        <v>20</v>
      </c>
      <c r="E250" s="47" t="str">
        <f>IF('Освітня д-ть'!E129=0," ",'Освітня д-ть'!E129)</f>
        <v xml:space="preserve"> </v>
      </c>
      <c r="F250" s="8" t="str">
        <f>IF('Освітня д-ть'!F129=0," ",'Освітня д-ть'!F129)</f>
        <v xml:space="preserve"> </v>
      </c>
      <c r="G250" s="296" t="str">
        <f>IF('Освітня д-ть'!G129=0," ",'Освітня д-ть'!G129)</f>
        <v xml:space="preserve"> </v>
      </c>
      <c r="H250" s="296" t="str">
        <f>IF('Освітня д-ть'!H129=0," ",'Освітня д-ть'!H129)</f>
        <v xml:space="preserve"> </v>
      </c>
      <c r="I250" s="331" t="str">
        <f>IF('Освітня д-ть'!I129=0," ",'Освітня д-ть'!I129)</f>
        <v>Базиленко А.К.</v>
      </c>
      <c r="J250" s="296" t="str">
        <f>IF('Освітня д-ть'!J129=0," ",'Освітня д-ть'!J129)</f>
        <v xml:space="preserve"> </v>
      </c>
      <c r="K250" s="47" t="str">
        <f>IF('Освітня д-ть'!K129=0," ",'Освітня д-ть'!K129)</f>
        <v xml:space="preserve"> </v>
      </c>
    </row>
    <row r="251" spans="1:11">
      <c r="A251" s="165" t="str">
        <f>IF('Освітня д-ть'!A130=0," ",'Освітня д-ть'!A130)</f>
        <v>3.7.6</v>
      </c>
      <c r="B251" s="260" t="str">
        <f>IF('Освітня д-ть'!B130=0," ",'Освітня д-ть'!B130)</f>
        <v>Розробка і впровадження системи дистанційного навчання</v>
      </c>
      <c r="C251" s="220" t="str">
        <f>IF('Освітня д-ть'!C130=0," ",'Освітня д-ть'!C130)</f>
        <v xml:space="preserve"> </v>
      </c>
      <c r="D251" s="220" t="str">
        <f>IF('Освітня д-ть'!D130=0," ",'Освітня д-ть'!D130)</f>
        <v xml:space="preserve"> </v>
      </c>
      <c r="E251" s="254" t="str">
        <f>IF('Освітня д-ть'!E130=0," ",'Освітня д-ть'!E130)</f>
        <v xml:space="preserve"> </v>
      </c>
      <c r="F251" s="255" t="str">
        <f>IF('Освітня д-ть'!F130=0," ",'Освітня д-ть'!F130)</f>
        <v xml:space="preserve"> </v>
      </c>
      <c r="G251" s="301" t="str">
        <f>IF('Освітня д-ть'!G130=0," ",'Освітня д-ть'!G130)</f>
        <v xml:space="preserve"> </v>
      </c>
      <c r="H251" s="301" t="str">
        <f>IF('Освітня д-ть'!H130=0," ",'Освітня д-ть'!H130)</f>
        <v xml:space="preserve"> </v>
      </c>
      <c r="I251" s="330" t="str">
        <f>IF('Освітня д-ть'!I130=0," ",'Освітня д-ть'!I130)</f>
        <v>Базиленко А.К.</v>
      </c>
      <c r="J251" s="301" t="str">
        <f>IF('Освітня д-ть'!J130=0," ",'Освітня д-ть'!J130)</f>
        <v xml:space="preserve"> </v>
      </c>
      <c r="K251" s="254" t="str">
        <f>IF('Освітня д-ть'!K130=0," ",'Освітня д-ть'!K130)</f>
        <v xml:space="preserve"> </v>
      </c>
    </row>
    <row r="252" spans="1:11">
      <c r="A252" s="54" t="str">
        <f>IF('Освітня д-ть'!A131=0," ",'Освітня д-ть'!A131)</f>
        <v xml:space="preserve"> </v>
      </c>
      <c r="B252" s="116" t="str">
        <f>IF('Освітня д-ть'!B131=0," ",'Освітня д-ть'!B131)</f>
        <v>керівництво групою управління проєктом</v>
      </c>
      <c r="C252" s="5" t="str">
        <f>IF('Освітня д-ть'!C131=0," ",'Освітня д-ть'!C131)</f>
        <v>150 балів у звітному періоді</v>
      </c>
      <c r="D252" s="5">
        <f>IF('Освітня д-ть'!D131=0," ",'Освітня д-ть'!D131)</f>
        <v>150</v>
      </c>
      <c r="E252" s="47" t="str">
        <f>IF('Освітня д-ть'!E131=0," ",'Освітня д-ть'!E131)</f>
        <v xml:space="preserve"> </v>
      </c>
      <c r="F252" s="8" t="str">
        <f>IF('Освітня д-ть'!F131=0," ",'Освітня д-ть'!F131)</f>
        <v xml:space="preserve"> </v>
      </c>
      <c r="G252" s="296" t="str">
        <f>IF('Освітня д-ть'!G131=0," ",'Освітня д-ть'!G131)</f>
        <v xml:space="preserve"> </v>
      </c>
      <c r="H252" s="296" t="str">
        <f>IF('Освітня д-ть'!H131=0," ",'Освітня д-ть'!H131)</f>
        <v xml:space="preserve"> </v>
      </c>
      <c r="I252" s="331" t="str">
        <f>IF('Освітня д-ть'!I131=0," ",'Освітня д-ть'!I131)</f>
        <v>Базиленко А.К.</v>
      </c>
      <c r="J252" s="296" t="str">
        <f>IF('Освітня д-ть'!J131=0," ",'Освітня д-ть'!J131)</f>
        <v xml:space="preserve"> </v>
      </c>
      <c r="K252" s="47" t="str">
        <f>IF('Освітня д-ть'!K131=0," ",'Освітня д-ть'!K131)</f>
        <v xml:space="preserve"> </v>
      </c>
    </row>
    <row r="253" spans="1:11">
      <c r="A253" s="54" t="str">
        <f>IF('Освітня д-ть'!A132=0," ",'Освітня д-ть'!A132)</f>
        <v xml:space="preserve"> </v>
      </c>
      <c r="B253" s="116" t="str">
        <f>IF('Освітня д-ть'!B132=0," ",'Освітня д-ть'!B132)</f>
        <v>членство в групі управління проєктом</v>
      </c>
      <c r="C253" s="5" t="str">
        <f>IF('Освітня д-ть'!C132=0," ",'Освітня д-ть'!C132)</f>
        <v>50 балів у звітному періоді</v>
      </c>
      <c r="D253" s="5">
        <f>IF('Освітня д-ть'!D132=0," ",'Освітня д-ть'!D132)</f>
        <v>50</v>
      </c>
      <c r="E253" s="47" t="str">
        <f>IF('Освітня д-ть'!E132=0," ",'Освітня д-ть'!E132)</f>
        <v xml:space="preserve"> </v>
      </c>
      <c r="F253" s="8" t="str">
        <f>IF('Освітня д-ть'!F132=0," ",'Освітня д-ть'!F132)</f>
        <v xml:space="preserve"> </v>
      </c>
      <c r="G253" s="296" t="str">
        <f>IF('Освітня д-ть'!G132=0," ",'Освітня д-ть'!G132)</f>
        <v xml:space="preserve"> </v>
      </c>
      <c r="H253" s="296" t="str">
        <f>IF('Освітня д-ть'!H132=0," ",'Освітня д-ть'!H132)</f>
        <v xml:space="preserve"> </v>
      </c>
      <c r="I253" s="331" t="str">
        <f>IF('Освітня д-ть'!I132=0," ",'Освітня д-ть'!I132)</f>
        <v>Базиленко А.К.</v>
      </c>
      <c r="J253" s="296" t="str">
        <f>IF('Освітня д-ть'!J132=0," ",'Освітня д-ть'!J132)</f>
        <v xml:space="preserve"> </v>
      </c>
      <c r="K253" s="47" t="str">
        <f>IF('Освітня д-ть'!K132=0," ",'Освітня д-ть'!K132)</f>
        <v xml:space="preserve"> </v>
      </c>
    </row>
    <row r="254" spans="1:11">
      <c r="A254" s="165" t="str">
        <f>IF('Освітня д-ть'!A133=0," ",'Освітня д-ть'!A133)</f>
        <v>3.7.7</v>
      </c>
      <c r="B254" s="260" t="str">
        <f>IF('Освітня д-ть'!B133=0," ",'Освітня д-ть'!B133)</f>
        <v>Відкриття та забезпечення функціонування бізнес-школи</v>
      </c>
      <c r="C254" s="220" t="str">
        <f>IF('Освітня д-ть'!C133=0," ",'Освітня д-ть'!C133)</f>
        <v xml:space="preserve"> </v>
      </c>
      <c r="D254" s="220" t="str">
        <f>IF('Освітня д-ть'!D133=0," ",'Освітня д-ть'!D133)</f>
        <v xml:space="preserve"> </v>
      </c>
      <c r="E254" s="254" t="str">
        <f>IF('Освітня д-ть'!E133=0," ",'Освітня д-ть'!E133)</f>
        <v xml:space="preserve"> </v>
      </c>
      <c r="F254" s="255" t="str">
        <f>IF('Освітня д-ть'!F133=0," ",'Освітня д-ть'!F133)</f>
        <v xml:space="preserve"> </v>
      </c>
      <c r="G254" s="301" t="str">
        <f>IF('Освітня д-ть'!G133=0," ",'Освітня д-ть'!G133)</f>
        <v xml:space="preserve"> </v>
      </c>
      <c r="H254" s="301" t="str">
        <f>IF('Освітня д-ть'!H133=0," ",'Освітня д-ть'!H133)</f>
        <v xml:space="preserve"> </v>
      </c>
      <c r="I254" s="330" t="str">
        <f>IF('Освітня д-ть'!I133=0," ",'Освітня д-ть'!I133)</f>
        <v>Базиленко А.К.</v>
      </c>
      <c r="J254" s="301" t="str">
        <f>IF('Освітня д-ть'!J133=0," ",'Освітня д-ть'!J133)</f>
        <v xml:space="preserve"> </v>
      </c>
      <c r="K254" s="254" t="str">
        <f>IF('Освітня д-ть'!K133=0," ",'Освітня д-ть'!K133)</f>
        <v xml:space="preserve"> </v>
      </c>
    </row>
    <row r="255" spans="1:11">
      <c r="A255" s="54" t="str">
        <f>IF('Освітня д-ть'!A134=0," ",'Освітня д-ть'!A134)</f>
        <v xml:space="preserve"> </v>
      </c>
      <c r="B255" s="116" t="str">
        <f>IF('Освітня д-ть'!B134=0," ",'Освітня д-ть'!B134)</f>
        <v>керівництво групою управління проєктом</v>
      </c>
      <c r="C255" s="5" t="str">
        <f>IF('Освітня д-ть'!C134=0," ",'Освітня д-ть'!C134)</f>
        <v>50 балів у звітному періоді</v>
      </c>
      <c r="D255" s="5">
        <f>IF('Освітня д-ть'!D134=0," ",'Освітня д-ть'!D134)</f>
        <v>50</v>
      </c>
      <c r="E255" s="47" t="str">
        <f>IF('Освітня д-ть'!E134=0," ",'Освітня д-ть'!E134)</f>
        <v xml:space="preserve"> </v>
      </c>
      <c r="F255" s="8" t="str">
        <f>IF('Освітня д-ть'!F134=0," ",'Освітня д-ть'!F134)</f>
        <v xml:space="preserve"> </v>
      </c>
      <c r="G255" s="296" t="str">
        <f>IF('Освітня д-ть'!G134=0," ",'Освітня д-ть'!G134)</f>
        <v xml:space="preserve"> </v>
      </c>
      <c r="H255" s="296" t="str">
        <f>IF('Освітня д-ть'!H134=0," ",'Освітня д-ть'!H134)</f>
        <v xml:space="preserve"> </v>
      </c>
      <c r="I255" s="331" t="str">
        <f>IF('Освітня д-ть'!I134=0," ",'Освітня д-ть'!I134)</f>
        <v>Базиленко А.К.</v>
      </c>
      <c r="J255" s="296" t="str">
        <f>IF('Освітня д-ть'!J134=0," ",'Освітня д-ть'!J134)</f>
        <v xml:space="preserve"> </v>
      </c>
      <c r="K255" s="47" t="str">
        <f>IF('Освітня д-ть'!K134=0," ",'Освітня д-ть'!K134)</f>
        <v xml:space="preserve"> </v>
      </c>
    </row>
    <row r="256" spans="1:11">
      <c r="A256" s="54" t="str">
        <f>IF('Освітня д-ть'!A135=0," ",'Освітня д-ть'!A135)</f>
        <v xml:space="preserve"> </v>
      </c>
      <c r="B256" s="116" t="str">
        <f>IF('Освітня д-ть'!B135=0," ",'Освітня д-ть'!B135)</f>
        <v>членство в групі управління проєктом</v>
      </c>
      <c r="C256" s="5" t="str">
        <f>IF('Освітня д-ть'!C135=0," ",'Освітня д-ть'!C135)</f>
        <v>20 балів у звітному періоді</v>
      </c>
      <c r="D256" s="5">
        <f>IF('Освітня д-ть'!D135=0," ",'Освітня д-ть'!D135)</f>
        <v>20</v>
      </c>
      <c r="E256" s="47" t="str">
        <f>IF('Освітня д-ть'!E135=0," ",'Освітня д-ть'!E135)</f>
        <v xml:space="preserve"> </v>
      </c>
      <c r="F256" s="8" t="str">
        <f>IF('Освітня д-ть'!F135=0," ",'Освітня д-ть'!F135)</f>
        <v xml:space="preserve"> </v>
      </c>
      <c r="G256" s="296" t="str">
        <f>IF('Освітня д-ть'!G135=0," ",'Освітня д-ть'!G135)</f>
        <v xml:space="preserve"> </v>
      </c>
      <c r="H256" s="296" t="str">
        <f>IF('Освітня д-ть'!H135=0," ",'Освітня д-ть'!H135)</f>
        <v xml:space="preserve"> </v>
      </c>
      <c r="I256" s="331" t="str">
        <f>IF('Освітня д-ть'!I135=0," ",'Освітня д-ть'!I135)</f>
        <v>Базиленко А.К.</v>
      </c>
      <c r="J256" s="296" t="str">
        <f>IF('Освітня д-ть'!J135=0," ",'Освітня д-ть'!J135)</f>
        <v xml:space="preserve"> </v>
      </c>
      <c r="K256" s="47" t="str">
        <f>IF('Освітня д-ть'!K135=0," ",'Освітня д-ть'!K135)</f>
        <v xml:space="preserve"> </v>
      </c>
    </row>
    <row r="257" spans="1:11">
      <c r="A257" s="165" t="str">
        <f>IF('Освітня д-ть'!A136=0," ",'Освітня д-ть'!A136)</f>
        <v>3.7.8</v>
      </c>
      <c r="B257" s="260" t="str">
        <f>IF('Освітня д-ть'!B136=0," ",'Освітня д-ть'!B136)</f>
        <v>Відкриття та забезпечення функціонування літніх шкіл</v>
      </c>
      <c r="C257" s="220" t="str">
        <f>IF('Освітня д-ть'!C136=0," ",'Освітня д-ть'!C136)</f>
        <v xml:space="preserve"> </v>
      </c>
      <c r="D257" s="220" t="str">
        <f>IF('Освітня д-ть'!D136=0," ",'Освітня д-ть'!D136)</f>
        <v xml:space="preserve"> </v>
      </c>
      <c r="E257" s="254" t="str">
        <f>IF('Освітня д-ть'!E136=0," ",'Освітня д-ть'!E136)</f>
        <v xml:space="preserve"> </v>
      </c>
      <c r="F257" s="255" t="str">
        <f>IF('Освітня д-ть'!F136=0," ",'Освітня д-ть'!F136)</f>
        <v xml:space="preserve"> </v>
      </c>
      <c r="G257" s="301" t="str">
        <f>IF('Освітня д-ть'!G136=0," ",'Освітня д-ть'!G136)</f>
        <v xml:space="preserve"> </v>
      </c>
      <c r="H257" s="301" t="str">
        <f>IF('Освітня д-ть'!H136=0," ",'Освітня д-ть'!H136)</f>
        <v xml:space="preserve"> </v>
      </c>
      <c r="I257" s="322" t="str">
        <f>IF('Освітня д-ть'!I136=0," ",'Освітня д-ть'!I136)</f>
        <v>Мацюк О.Л.</v>
      </c>
      <c r="J257" s="301" t="str">
        <f>IF('Освітня д-ть'!J136=0," ",'Освітня д-ть'!J136)</f>
        <v xml:space="preserve"> </v>
      </c>
      <c r="K257" s="254" t="str">
        <f>IF('Освітня д-ть'!K136=0," ",'Освітня д-ть'!K136)</f>
        <v xml:space="preserve"> </v>
      </c>
    </row>
    <row r="258" spans="1:11">
      <c r="A258" s="54" t="str">
        <f>IF('Освітня д-ть'!A137=0," ",'Освітня д-ть'!A137)</f>
        <v xml:space="preserve"> </v>
      </c>
      <c r="B258" s="116" t="str">
        <f>IF('Освітня д-ть'!B137=0," ",'Освітня д-ть'!B137)</f>
        <v>керівництво групою управління проєктом</v>
      </c>
      <c r="C258" s="5" t="str">
        <f>IF('Освітня д-ть'!C137=0," ",'Освітня д-ть'!C137)</f>
        <v>50 балів у звітному періоді</v>
      </c>
      <c r="D258" s="5">
        <f>IF('Освітня д-ть'!D137=0," ",'Освітня д-ть'!D137)</f>
        <v>50</v>
      </c>
      <c r="E258" s="47" t="str">
        <f>IF('Освітня д-ть'!E137=0," ",'Освітня д-ть'!E137)</f>
        <v xml:space="preserve"> </v>
      </c>
      <c r="F258" s="8" t="str">
        <f>IF('Освітня д-ть'!F137=0," ",'Освітня д-ть'!F137)</f>
        <v xml:space="preserve"> </v>
      </c>
      <c r="G258" s="296" t="str">
        <f>IF('Освітня д-ть'!G137=0," ",'Освітня д-ть'!G137)</f>
        <v xml:space="preserve"> </v>
      </c>
      <c r="H258" s="296" t="str">
        <f>IF('Освітня д-ть'!H137=0," ",'Освітня д-ть'!H137)</f>
        <v xml:space="preserve"> </v>
      </c>
      <c r="I258" s="332" t="str">
        <f>IF('Освітня д-ть'!I137=0," ",'Освітня д-ть'!I137)</f>
        <v>Мацюк О.Л.</v>
      </c>
      <c r="J258" s="296" t="str">
        <f>IF('Освітня д-ть'!J137=0," ",'Освітня д-ть'!J137)</f>
        <v xml:space="preserve"> </v>
      </c>
      <c r="K258" s="47" t="str">
        <f>IF('Освітня д-ть'!K137=0," ",'Освітня д-ть'!K137)</f>
        <v xml:space="preserve"> </v>
      </c>
    </row>
    <row r="259" spans="1:11" ht="16.5" thickBot="1">
      <c r="A259" s="92" t="str">
        <f>IF('Освітня д-ть'!A138=0," ",'Освітня д-ть'!A138)</f>
        <v xml:space="preserve"> </v>
      </c>
      <c r="B259" s="134" t="str">
        <f>IF('Освітня д-ть'!B138=0," ",'Освітня д-ть'!B138)</f>
        <v>членство в групі управління проєктом</v>
      </c>
      <c r="C259" s="60" t="str">
        <f>IF('Освітня д-ть'!C138=0," ",'Освітня д-ть'!C138)</f>
        <v>20 балів у звітному періоді</v>
      </c>
      <c r="D259" s="5">
        <f>IF('Освітня д-ть'!D138=0," ",'Освітня д-ть'!D138)</f>
        <v>20</v>
      </c>
      <c r="E259" s="61" t="str">
        <f>IF('Освітня д-ть'!E138=0," ",'Освітня д-ть'!E138)</f>
        <v xml:space="preserve"> </v>
      </c>
      <c r="F259" s="8" t="str">
        <f>IF('Освітня д-ть'!F138=0," ",'Освітня д-ть'!F138)</f>
        <v xml:space="preserve"> </v>
      </c>
      <c r="G259" s="297" t="str">
        <f>IF('Освітня д-ть'!G138=0," ",'Освітня д-ть'!G138)</f>
        <v xml:space="preserve"> </v>
      </c>
      <c r="H259" s="297" t="str">
        <f>IF('Освітня д-ть'!H138=0," ",'Освітня д-ть'!H138)</f>
        <v xml:space="preserve"> </v>
      </c>
      <c r="I259" s="332" t="str">
        <f>IF('Освітня д-ть'!I138=0," ",'Освітня д-ть'!I138)</f>
        <v>Мацюк О.Л.</v>
      </c>
      <c r="J259" s="297" t="str">
        <f>IF('Освітня д-ть'!J138=0," ",'Освітня д-ть'!J138)</f>
        <v xml:space="preserve"> </v>
      </c>
      <c r="K259" s="61" t="str">
        <f>IF('Освітня д-ть'!K138=0," ",'Освітня д-ть'!K138)</f>
        <v xml:space="preserve"> </v>
      </c>
    </row>
    <row r="260" spans="1:11" ht="16.5" thickBot="1">
      <c r="A260" s="237" t="str">
        <f>IF('Освітня д-ть'!A139=0," ",'Освітня д-ть'!A139)</f>
        <v>3.8</v>
      </c>
      <c r="B260" s="238" t="str">
        <f>IF('Освітня д-ть'!B139=0," ",'Освітня д-ть'!B139)</f>
        <v>Розвиток додаткових освітніх послуг</v>
      </c>
      <c r="C260" s="266" t="str">
        <f>IF('Освітня д-ть'!C139=0," ",'Освітня д-ть'!C139)</f>
        <v xml:space="preserve"> </v>
      </c>
      <c r="D260" s="267" t="str">
        <f>IF('Освітня д-ть'!D139=0," ",'Освітня д-ть'!D139)</f>
        <v xml:space="preserve"> </v>
      </c>
      <c r="E260" s="240" t="str">
        <f>IF('Освітня д-ть'!E139=0," ",'Освітня д-ть'!E139)</f>
        <v xml:space="preserve"> </v>
      </c>
      <c r="F260" s="241" t="str">
        <f>IF('Освітня д-ть'!F139=0," ",'Освітня д-ть'!F139)</f>
        <v xml:space="preserve"> </v>
      </c>
      <c r="G260" s="294" t="str">
        <f>IF('Освітня д-ть'!G139=0," ",'Освітня д-ть'!G139)</f>
        <v xml:space="preserve"> </v>
      </c>
      <c r="H260" s="294" t="str">
        <f>IF('Освітня д-ть'!H139=0," ",'Освітня д-ть'!H139)</f>
        <v xml:space="preserve"> </v>
      </c>
      <c r="I260" s="325" t="str">
        <f>IF('Освітня д-ть'!I139=0," ",'Освітня д-ть'!I139)</f>
        <v>Базиленко А.К.</v>
      </c>
      <c r="J260" s="294" t="str">
        <f>IF('Освітня д-ть'!J139=0," ",'Освітня д-ть'!J139)</f>
        <v xml:space="preserve"> </v>
      </c>
      <c r="K260" s="240" t="str">
        <f>IF('Освітня д-ть'!K139=0," ",'Освітня д-ть'!K139)</f>
        <v xml:space="preserve"> </v>
      </c>
    </row>
    <row r="261" spans="1:11" ht="31.5">
      <c r="A261" s="165" t="str">
        <f>IF('Освітня д-ть'!A140=0," ",'Освітня д-ть'!A140)</f>
        <v>3.8.1</v>
      </c>
      <c r="B261" s="259" t="str">
        <f>IF('Освітня д-ть'!B140=0," ",'Освітня д-ть'!B140)</f>
        <v>Затверджені робочі програми впроваджених короткострокових курсів, що користуються попитом і не потребують ліцензування</v>
      </c>
      <c r="C261" s="268" t="str">
        <f>IF('Освітня д-ть'!C140=0," ",'Освітня д-ть'!C140)</f>
        <v xml:space="preserve"> </v>
      </c>
      <c r="D261" s="268" t="str">
        <f>IF('Освітня д-ть'!D140=0," ",'Освітня д-ть'!D140)</f>
        <v xml:space="preserve"> </v>
      </c>
      <c r="E261" s="244" t="str">
        <f>IF('Освітня д-ть'!E140=0," ",'Освітня д-ть'!E140)</f>
        <v xml:space="preserve"> </v>
      </c>
      <c r="F261" s="245" t="str">
        <f>IF('Освітня д-ть'!F140=0," ",'Освітня д-ть'!F140)</f>
        <v xml:space="preserve"> </v>
      </c>
      <c r="G261" s="295" t="str">
        <f>IF('Освітня д-ть'!G140=0," ",'Освітня д-ть'!G140)</f>
        <v xml:space="preserve"> </v>
      </c>
      <c r="H261" s="295" t="str">
        <f>IF('Освітня д-ть'!H140=0," ",'Освітня д-ть'!H140)</f>
        <v xml:space="preserve"> </v>
      </c>
      <c r="I261" s="329" t="str">
        <f>IF('Освітня д-ть'!I140=0," ",'Освітня д-ть'!I140)</f>
        <v>Базиленко А.К.</v>
      </c>
      <c r="J261" s="295" t="str">
        <f>IF('Освітня д-ть'!J140=0," ",'Освітня д-ть'!J140)</f>
        <v xml:space="preserve"> </v>
      </c>
      <c r="K261" s="244" t="str">
        <f>IF('Освітня д-ть'!K140=0," ",'Освітня д-ть'!K140)</f>
        <v xml:space="preserve"> </v>
      </c>
    </row>
    <row r="262" spans="1:11">
      <c r="A262" s="54" t="str">
        <f>IF('Освітня д-ть'!A141=0," ",'Освітня д-ть'!A141)</f>
        <v xml:space="preserve"> </v>
      </c>
      <c r="B262" s="182" t="str">
        <f>IF('Освітня д-ть'!B141=0," ",'Освітня д-ть'!B141)</f>
        <v>українською мовою</v>
      </c>
      <c r="C262" s="5" t="str">
        <f>IF('Освітня д-ть'!C141=0," ",'Освітня д-ть'!C141)</f>
        <v>30 балів у звітному періоді</v>
      </c>
      <c r="D262" s="5">
        <f>IF('Освітня д-ть'!D141=0," ",'Освітня д-ть'!D141)</f>
        <v>30</v>
      </c>
      <c r="E262" s="47" t="str">
        <f>IF('Освітня д-ть'!E141=0," ",'Освітня д-ть'!E141)</f>
        <v xml:space="preserve"> </v>
      </c>
      <c r="F262" s="8" t="str">
        <f>IF('Освітня д-ть'!F141=0," ",'Освітня д-ть'!F141)</f>
        <v xml:space="preserve"> </v>
      </c>
      <c r="G262" s="296" t="str">
        <f>IF('Освітня д-ть'!G141=0," ",'Освітня д-ть'!G141)</f>
        <v xml:space="preserve"> </v>
      </c>
      <c r="H262" s="296" t="str">
        <f>IF('Освітня д-ть'!H141=0," ",'Освітня д-ть'!H141)</f>
        <v xml:space="preserve"> </v>
      </c>
      <c r="I262" s="331" t="str">
        <f>IF('Освітня д-ть'!I141=0," ",'Освітня д-ть'!I141)</f>
        <v>Базиленко А.К.</v>
      </c>
      <c r="J262" s="296" t="str">
        <f>IF('Освітня д-ть'!J141=0," ",'Освітня д-ть'!J141)</f>
        <v xml:space="preserve"> </v>
      </c>
      <c r="K262" s="47" t="str">
        <f>IF('Освітня д-ть'!K141=0," ",'Освітня д-ть'!K141)</f>
        <v xml:space="preserve"> </v>
      </c>
    </row>
    <row r="263" spans="1:11">
      <c r="A263" s="54" t="str">
        <f>IF('Освітня д-ть'!A142=0," ",'Освітня д-ть'!A142)</f>
        <v xml:space="preserve"> </v>
      </c>
      <c r="B263" s="182" t="str">
        <f>IF('Освітня д-ть'!B142=0," ",'Освітня д-ть'!B142)</f>
        <v>англійською мовою</v>
      </c>
      <c r="C263" s="5" t="str">
        <f>IF('Освітня д-ть'!C142=0," ",'Освітня д-ть'!C142)</f>
        <v>50 балів у звітному періоді</v>
      </c>
      <c r="D263" s="5">
        <f>IF('Освітня д-ть'!D142=0," ",'Освітня д-ть'!D142)</f>
        <v>50</v>
      </c>
      <c r="E263" s="47" t="str">
        <f>IF('Освітня д-ть'!E142=0," ",'Освітня д-ть'!E142)</f>
        <v xml:space="preserve"> </v>
      </c>
      <c r="F263" s="8" t="str">
        <f>IF('Освітня д-ть'!F142=0," ",'Освітня д-ть'!F142)</f>
        <v xml:space="preserve"> </v>
      </c>
      <c r="G263" s="296" t="str">
        <f>IF('Освітня д-ть'!G142=0," ",'Освітня д-ть'!G142)</f>
        <v xml:space="preserve"> </v>
      </c>
      <c r="H263" s="296" t="str">
        <f>IF('Освітня д-ть'!H142=0," ",'Освітня д-ть'!H142)</f>
        <v xml:space="preserve"> </v>
      </c>
      <c r="I263" s="331" t="str">
        <f>IF('Освітня д-ть'!I142=0," ",'Освітня д-ть'!I142)</f>
        <v>Базиленко А.К.</v>
      </c>
      <c r="J263" s="296" t="str">
        <f>IF('Освітня д-ть'!J142=0," ",'Освітня д-ть'!J142)</f>
        <v xml:space="preserve"> </v>
      </c>
      <c r="K263" s="47" t="str">
        <f>IF('Освітня д-ть'!K142=0," ",'Освітня д-ть'!K142)</f>
        <v xml:space="preserve"> </v>
      </c>
    </row>
    <row r="264" spans="1:11" ht="31.5">
      <c r="A264" s="165" t="str">
        <f>IF('Освітня д-ть'!A143=0," ",'Освітня д-ть'!A143)</f>
        <v>3.8.2</v>
      </c>
      <c r="B264" s="260" t="str">
        <f>IF('Освітня д-ть'!B143=0," ",'Освітня д-ть'!B143)</f>
        <v>Відкриття та забезпечення функціонування курсів іноземних мов, комп’ютерної грамотності, інших курсів / гуртків за профілем кафедр</v>
      </c>
      <c r="C264" s="220" t="str">
        <f>IF('Освітня д-ть'!C143=0," ",'Освітня д-ть'!C143)</f>
        <v xml:space="preserve"> </v>
      </c>
      <c r="D264" s="220" t="str">
        <f>IF('Освітня д-ть'!D143=0," ",'Освітня д-ть'!D143)</f>
        <v xml:space="preserve"> </v>
      </c>
      <c r="E264" s="254" t="str">
        <f>IF('Освітня д-ть'!E143=0," ",'Освітня д-ть'!E143)</f>
        <v xml:space="preserve"> </v>
      </c>
      <c r="F264" s="255" t="str">
        <f>IF('Освітня д-ть'!F143=0," ",'Освітня д-ть'!F143)</f>
        <v xml:space="preserve"> </v>
      </c>
      <c r="G264" s="301" t="str">
        <f>IF('Освітня д-ть'!G143=0," ",'Освітня д-ть'!G143)</f>
        <v xml:space="preserve"> </v>
      </c>
      <c r="H264" s="301" t="str">
        <f>IF('Освітня д-ть'!H143=0," ",'Освітня д-ть'!H143)</f>
        <v xml:space="preserve"> </v>
      </c>
      <c r="I264" s="330" t="str">
        <f>IF('Освітня д-ть'!I143=0," ",'Освітня д-ть'!I143)</f>
        <v>Базиленко А.К.</v>
      </c>
      <c r="J264" s="301" t="str">
        <f>IF('Освітня д-ть'!J143=0," ",'Освітня д-ть'!J143)</f>
        <v xml:space="preserve"> </v>
      </c>
      <c r="K264" s="254" t="str">
        <f>IF('Освітня д-ть'!K143=0," ",'Освітня д-ть'!K143)</f>
        <v xml:space="preserve"> </v>
      </c>
    </row>
    <row r="265" spans="1:11">
      <c r="A265" s="89" t="str">
        <f>IF('Освітня д-ть'!A144=0," ",'Освітня д-ть'!A144)</f>
        <v xml:space="preserve"> </v>
      </c>
      <c r="B265" s="116" t="str">
        <f>IF('Освітня д-ть'!B144=0," ",'Освітня д-ть'!B144)</f>
        <v>керівництво групою управління проєктом</v>
      </c>
      <c r="C265" s="5" t="str">
        <f>IF('Освітня д-ть'!C144=0," ",'Освітня д-ть'!C144)</f>
        <v>50 балів у звітному періоді</v>
      </c>
      <c r="D265" s="5">
        <f>IF('Освітня д-ть'!D144=0," ",'Освітня д-ть'!D144)</f>
        <v>50</v>
      </c>
      <c r="E265" s="52" t="str">
        <f>IF('Освітня д-ть'!E144=0," ",'Освітня д-ть'!E144)</f>
        <v xml:space="preserve"> </v>
      </c>
      <c r="F265" s="8" t="str">
        <f>IF('Освітня д-ть'!F144=0," ",'Освітня д-ть'!F144)</f>
        <v xml:space="preserve"> </v>
      </c>
      <c r="G265" s="302" t="str">
        <f>IF('Освітня д-ть'!G144=0," ",'Освітня д-ть'!G144)</f>
        <v xml:space="preserve"> </v>
      </c>
      <c r="H265" s="302" t="str">
        <f>IF('Освітня д-ть'!H144=0," ",'Освітня д-ть'!H144)</f>
        <v xml:space="preserve"> </v>
      </c>
      <c r="I265" s="331" t="str">
        <f>IF('Освітня д-ть'!I144=0," ",'Освітня д-ть'!I144)</f>
        <v>Базиленко А.К.</v>
      </c>
      <c r="J265" s="302" t="str">
        <f>IF('Освітня д-ть'!J144=0," ",'Освітня д-ть'!J144)</f>
        <v xml:space="preserve"> </v>
      </c>
      <c r="K265" s="52" t="str">
        <f>IF('Освітня д-ть'!K144=0," ",'Освітня д-ть'!K144)</f>
        <v xml:space="preserve"> </v>
      </c>
    </row>
    <row r="266" spans="1:11" ht="16.5" thickBot="1">
      <c r="A266" s="89" t="str">
        <f>IF('Освітня д-ть'!A145=0," ",'Освітня д-ть'!A145)</f>
        <v xml:space="preserve"> </v>
      </c>
      <c r="B266" s="95" t="str">
        <f>IF('Освітня д-ть'!B145=0," ",'Освітня д-ть'!B145)</f>
        <v>членство в групі управління проєктом</v>
      </c>
      <c r="C266" s="5" t="str">
        <f>IF('Освітня д-ть'!C145=0," ",'Освітня д-ть'!C145)</f>
        <v>20 балів у звітному періоді</v>
      </c>
      <c r="D266" s="5">
        <f>IF('Освітня д-ть'!D145=0," ",'Освітня д-ть'!D145)</f>
        <v>20</v>
      </c>
      <c r="E266" s="52" t="str">
        <f>IF('Освітня д-ть'!E145=0," ",'Освітня д-ть'!E145)</f>
        <v xml:space="preserve"> </v>
      </c>
      <c r="F266" s="8" t="str">
        <f>IF('Освітня д-ть'!F145=0," ",'Освітня д-ть'!F145)</f>
        <v xml:space="preserve"> </v>
      </c>
      <c r="G266" s="303" t="str">
        <f>IF('Освітня д-ть'!G145=0," ",'Освітня д-ть'!G145)</f>
        <v xml:space="preserve"> </v>
      </c>
      <c r="H266" s="303" t="str">
        <f>IF('Освітня д-ть'!H145=0," ",'Освітня д-ть'!H145)</f>
        <v xml:space="preserve"> </v>
      </c>
      <c r="I266" s="331" t="str">
        <f>IF('Освітня д-ть'!I145=0," ",'Освітня д-ть'!I145)</f>
        <v>Базиленко А.К.</v>
      </c>
      <c r="J266" s="303" t="str">
        <f>IF('Освітня д-ть'!J145=0," ",'Освітня д-ть'!J145)</f>
        <v xml:space="preserve"> </v>
      </c>
      <c r="K266" s="321" t="str">
        <f>IF('Освітня д-ть'!K145=0," ",'Освітня д-ть'!K145)</f>
        <v xml:space="preserve"> </v>
      </c>
    </row>
    <row r="267" spans="1:11" ht="16.5" thickBot="1">
      <c r="A267" s="205" t="str">
        <f>IF('Освітня д-ть'!A146=0," ",'Освітня д-ть'!A146)</f>
        <v xml:space="preserve"> </v>
      </c>
      <c r="B267" s="208" t="str">
        <f>IF('Освітня д-ть'!B146=0," ",'Освітня д-ть'!B146)</f>
        <v>Рейтингова оцінка за освітню діяльність</v>
      </c>
      <c r="C267" s="205" t="str">
        <f>IF('Освітня д-ть'!C146=0," ",'Освітня д-ть'!C146)</f>
        <v xml:space="preserve"> </v>
      </c>
      <c r="D267" s="205" t="str">
        <f>IF('Освітня д-ть'!D146=0," ",'Освітня д-ть'!D146)</f>
        <v xml:space="preserve"> </v>
      </c>
      <c r="E267" s="205" t="str">
        <f>IF('Освітня д-ть'!E146=0," ",'Освітня д-ть'!E146)</f>
        <v xml:space="preserve"> </v>
      </c>
      <c r="F267" s="205">
        <f>IF('Освітня д-ть'!F146=0," ",'Освітня д-ть'!F146)</f>
        <v>550</v>
      </c>
      <c r="G267" s="205" t="str">
        <f>IF('Освітня д-ть'!G146=0," ",'Освітня д-ть'!G146)</f>
        <v xml:space="preserve"> </v>
      </c>
      <c r="H267" s="205" t="str">
        <f>IF('Освітня д-ть'!H146=0," ",'Освітня д-ть'!H146)</f>
        <v xml:space="preserve"> </v>
      </c>
      <c r="I267" s="308" t="str">
        <f>IF('Освітня д-ть'!I146=0," ",'Освітня д-ть'!I146)</f>
        <v xml:space="preserve"> </v>
      </c>
      <c r="J267" s="308" t="str">
        <f>IF('Освітня д-ть'!J146=0," ",'Освітня д-ть'!J146)</f>
        <v xml:space="preserve"> </v>
      </c>
      <c r="K267" s="308" t="str">
        <f>IF('Освітня д-ть'!K146=0," ",'Освітня д-ть'!K146)</f>
        <v xml:space="preserve"> </v>
      </c>
    </row>
    <row r="268" spans="1:11" ht="16.5" thickBot="1">
      <c r="A268" s="194" t="str">
        <f>IF('Імідж, маркетинг, профорієнтац'!A2=0," ",'Імідж, маркетинг, профорієнтац'!A2)</f>
        <v>IV</v>
      </c>
      <c r="B268" s="194" t="str">
        <f>IF('Імідж, маркетинг, профорієнтац'!B2=0," ",'Імідж, маркетинг, профорієнтац'!B2)</f>
        <v>Іміджева діяльність</v>
      </c>
      <c r="C268" s="194" t="str">
        <f>IF('Імідж, маркетинг, профорієнтац'!C2=0," ",'Імідж, маркетинг, профорієнтац'!C2)</f>
        <v xml:space="preserve"> </v>
      </c>
      <c r="D268" s="194" t="str">
        <f>IF('Імідж, маркетинг, профорієнтац'!D2=0," ",'Імідж, маркетинг, профорієнтац'!D2)</f>
        <v xml:space="preserve"> </v>
      </c>
      <c r="E268" s="194" t="str">
        <f>IF('Імідж, маркетинг, профорієнтац'!E2=0," ",'Імідж, маркетинг, профорієнтац'!E2)</f>
        <v xml:space="preserve"> </v>
      </c>
      <c r="F268" s="194" t="str">
        <f>IF('Імідж, маркетинг, профорієнтац'!F2=0," ",'Імідж, маркетинг, профорієнтац'!F2)</f>
        <v xml:space="preserve"> </v>
      </c>
      <c r="G268" s="194" t="str">
        <f>IF('Імідж, маркетинг, профорієнтац'!G2=0," ",'Імідж, маркетинг, профорієнтац'!G2)</f>
        <v xml:space="preserve"> </v>
      </c>
      <c r="H268" s="194" t="str">
        <f>IF('Імідж, маркетинг, профорієнтац'!H2=0," ",'Імідж, маркетинг, профорієнтац'!H2)</f>
        <v xml:space="preserve"> </v>
      </c>
      <c r="I268" s="194" t="str">
        <f>IF('Імідж, маркетинг, профорієнтац'!I2=0," ",'Імідж, маркетинг, профорієнтац'!I2)</f>
        <v xml:space="preserve"> </v>
      </c>
      <c r="J268" s="194" t="str">
        <f>IF('Імідж, маркетинг, профорієнтац'!J2=0," ",'Імідж, маркетинг, профорієнтац'!J2)</f>
        <v xml:space="preserve"> </v>
      </c>
      <c r="K268" s="194" t="str">
        <f>IF('Імідж, маркетинг, профорієнтац'!K2=0," ",'Імідж, маркетинг, профорієнтац'!K2)</f>
        <v xml:space="preserve"> </v>
      </c>
    </row>
    <row r="269" spans="1:11" ht="31.5">
      <c r="A269" s="165" t="str">
        <f>IF('Імідж, маркетинг, профорієнтац'!A3=0," ",'Імідж, маркетинг, профорієнтац'!A3)</f>
        <v>4.1</v>
      </c>
      <c r="B269" s="259" t="str">
        <f>IF('Імідж, маркетинг, профорієнтац'!B3=0," ",'Імідж, маркетинг, профорієнтац'!B3)</f>
        <v>Проведення спеціалізованих освітянських виставок, ярмарок професій / вакансій (за кожен захід)</v>
      </c>
      <c r="C269" s="269" t="str">
        <f>IF('Імідж, маркетинг, профорієнтац'!C3=0," ",'Імідж, маркетинг, профорієнтац'!C3)</f>
        <v xml:space="preserve"> </v>
      </c>
      <c r="D269" s="268" t="str">
        <f>IF('Імідж, маркетинг, профорієнтац'!D3=0," ",'Імідж, маркетинг, профорієнтац'!D3)</f>
        <v xml:space="preserve"> </v>
      </c>
      <c r="E269" s="270" t="str">
        <f>IF('Імідж, маркетинг, профорієнтац'!E3=0," ",'Імідж, маркетинг, профорієнтац'!E3)</f>
        <v xml:space="preserve"> </v>
      </c>
      <c r="F269" s="271" t="str">
        <f>IF('Імідж, маркетинг, профорієнтац'!F3=0," ",'Імідж, маркетинг, профорієнтац'!F3)</f>
        <v xml:space="preserve"> </v>
      </c>
      <c r="G269" s="271" t="str">
        <f>IF('Імідж, маркетинг, профорієнтац'!G3=0," ",'Імідж, маркетинг, профорієнтац'!G3)</f>
        <v xml:space="preserve"> </v>
      </c>
      <c r="H269" s="337" t="str">
        <f>IF('Імідж, маркетинг, профорієнтац'!H3=0," ",'Імідж, маркетинг, профорієнтац'!H3)</f>
        <v xml:space="preserve"> </v>
      </c>
      <c r="I269" s="271" t="str">
        <f>IF('Імідж, маркетинг, профорієнтац'!I3=0," ",'Імідж, маркетинг, профорієнтац'!I3)</f>
        <v>Веденєєва О.А.</v>
      </c>
      <c r="J269" s="271" t="str">
        <f>IF('Імідж, маркетинг, профорієнтац'!J3=0," ",'Імідж, маркетинг, профорієнтац'!J3)</f>
        <v xml:space="preserve"> </v>
      </c>
      <c r="K269" s="271" t="str">
        <f>IF('Імідж, маркетинг, профорієнтац'!K3=0," ",'Імідж, маркетинг, профорієнтац'!K3)</f>
        <v xml:space="preserve"> </v>
      </c>
    </row>
    <row r="270" spans="1:11">
      <c r="A270" s="119" t="str">
        <f>IF('Імідж, маркетинг, профорієнтац'!A4=0," ",'Імідж, маркетинг, профорієнтац'!A4)</f>
        <v xml:space="preserve"> </v>
      </c>
      <c r="B270" s="112" t="str">
        <f>IF('Імідж, маркетинг, профорієнтац'!B4=0," ",'Імідж, маркетинг, профорієнтац'!B4)</f>
        <v>організація</v>
      </c>
      <c r="C270" s="4" t="str">
        <f>IF('Імідж, маркетинг, профорієнтац'!C4=0," ",'Імідж, маркетинг, профорієнтац'!C4)</f>
        <v>30 балів у звітному періоді</v>
      </c>
      <c r="D270" s="49">
        <f>IF('Імідж, маркетинг, профорієнтац'!D4=0," ",'Імідж, маркетинг, профорієнтац'!D4)</f>
        <v>30</v>
      </c>
      <c r="E270" s="1" t="str">
        <f>IF('Імідж, маркетинг, профорієнтац'!E4=0," ",'Імідж, маркетинг, профорієнтац'!E4)</f>
        <v xml:space="preserve"> </v>
      </c>
      <c r="F270" s="54" t="str">
        <f>IF('Імідж, маркетинг, профорієнтац'!F4=0," ",'Імідж, маркетинг, профорієнтац'!F4)</f>
        <v xml:space="preserve"> </v>
      </c>
      <c r="G270" s="1" t="str">
        <f>IF('Імідж, маркетинг, профорієнтац'!G4=0," ",'Імідж, маркетинг, профорієнтац'!G4)</f>
        <v xml:space="preserve"> </v>
      </c>
      <c r="H270" s="339" t="str">
        <f>IF('Імідж, маркетинг, профорієнтац'!H4=0," ",'Імідж, маркетинг, профорієнтац'!H4)</f>
        <v xml:space="preserve"> </v>
      </c>
      <c r="I270" s="1" t="str">
        <f>IF('Імідж, маркетинг, профорієнтац'!I4=0," ",'Імідж, маркетинг, профорієнтац'!I4)</f>
        <v>Веденєєва О.А.</v>
      </c>
      <c r="J270" s="1" t="str">
        <f>IF('Імідж, маркетинг, профорієнтац'!J4=0," ",'Імідж, маркетинг, профорієнтац'!J4)</f>
        <v xml:space="preserve"> </v>
      </c>
      <c r="K270" s="1" t="str">
        <f>IF('Імідж, маркетинг, профорієнтац'!K4=0," ",'Імідж, маркетинг, профорієнтац'!K4)</f>
        <v xml:space="preserve"> </v>
      </c>
    </row>
    <row r="271" spans="1:11">
      <c r="A271" s="119" t="str">
        <f>IF('Імідж, маркетинг, профорієнтац'!A5=0," ",'Імідж, маркетинг, профорієнтац'!A5)</f>
        <v xml:space="preserve"> </v>
      </c>
      <c r="B271" s="112" t="str">
        <f>IF('Імідж, маркетинг, профорієнтац'!B5=0," ",'Імідж, маркетинг, профорієнтац'!B5)</f>
        <v>участь у проведенні</v>
      </c>
      <c r="C271" s="4" t="str">
        <f>IF('Імідж, маркетинг, профорієнтац'!C5=0," ",'Імідж, маркетинг, профорієнтац'!C5)</f>
        <v>10 балів у звітному періоді</v>
      </c>
      <c r="D271" s="49">
        <f>IF('Імідж, маркетинг, профорієнтац'!D5=0," ",'Імідж, маркетинг, профорієнтац'!D5)</f>
        <v>10</v>
      </c>
      <c r="E271" s="1" t="str">
        <f>IF('Імідж, маркетинг, профорієнтац'!E5=0," ",'Імідж, маркетинг, профорієнтац'!E5)</f>
        <v xml:space="preserve"> </v>
      </c>
      <c r="F271" s="54" t="str">
        <f>IF('Імідж, маркетинг, профорієнтац'!F5=0," ",'Імідж, маркетинг, профорієнтац'!F5)</f>
        <v xml:space="preserve"> </v>
      </c>
      <c r="G271" s="1" t="str">
        <f>IF('Імідж, маркетинг, профорієнтац'!G5=0," ",'Імідж, маркетинг, профорієнтац'!G5)</f>
        <v xml:space="preserve"> </v>
      </c>
      <c r="H271" s="339" t="str">
        <f>IF('Імідж, маркетинг, профорієнтац'!H5=0," ",'Імідж, маркетинг, профорієнтац'!H5)</f>
        <v xml:space="preserve"> </v>
      </c>
      <c r="I271" s="1" t="str">
        <f>IF('Імідж, маркетинг, профорієнтац'!I5=0," ",'Імідж, маркетинг, профорієнтац'!I5)</f>
        <v>Веденєєва О.А.</v>
      </c>
      <c r="J271" s="1" t="str">
        <f>IF('Імідж, маркетинг, профорієнтац'!J5=0," ",'Імідж, маркетинг, профорієнтац'!J5)</f>
        <v xml:space="preserve"> </v>
      </c>
      <c r="K271" s="1" t="str">
        <f>IF('Імідж, маркетинг, профорієнтац'!K5=0," ",'Імідж, маркетинг, профорієнтац'!K5)</f>
        <v xml:space="preserve"> </v>
      </c>
    </row>
    <row r="272" spans="1:11" ht="31.5">
      <c r="A272" s="165" t="str">
        <f>IF('Імідж, маркетинг, профорієнтац'!A6=0," ",'Імідж, маркетинг, профорієнтац'!A6)</f>
        <v>4.2</v>
      </c>
      <c r="B272" s="257" t="str">
        <f>IF('Імідж, маркетинг, профорієнтац'!B6=0," ",'Імідж, маркетинг, профорієнтац'!B6)</f>
        <v>Створення експозицій музею університету (за кожну тематичну експозицію)</v>
      </c>
      <c r="C272" s="272" t="str">
        <f>IF('Імідж, маркетинг, профорієнтац'!C6=0," ",'Імідж, маркетинг, профорієнтац'!C6)</f>
        <v xml:space="preserve"> </v>
      </c>
      <c r="D272" s="220" t="str">
        <f>IF('Імідж, маркетинг, профорієнтац'!D6=0," ",'Імідж, маркетинг, профорієнтац'!D6)</f>
        <v xml:space="preserve"> </v>
      </c>
      <c r="E272" s="273" t="str">
        <f>IF('Імідж, маркетинг, профорієнтац'!E6=0," ",'Імідж, маркетинг, профорієнтац'!E6)</f>
        <v xml:space="preserve"> </v>
      </c>
      <c r="F272" s="273" t="str">
        <f>IF('Імідж, маркетинг, профорієнтац'!F6=0," ",'Імідж, маркетинг, профорієнтац'!F6)</f>
        <v xml:space="preserve"> </v>
      </c>
      <c r="G272" s="273" t="str">
        <f>IF('Імідж, маркетинг, профорієнтац'!G6=0," ",'Імідж, маркетинг, профорієнтац'!G6)</f>
        <v xml:space="preserve"> </v>
      </c>
      <c r="H272" s="340" t="str">
        <f>IF('Імідж, маркетинг, профорієнтац'!H6=0," ",'Імідж, маркетинг, профорієнтац'!H6)</f>
        <v xml:space="preserve"> </v>
      </c>
      <c r="I272" s="273" t="str">
        <f>IF('Імідж, маркетинг, профорієнтац'!I6=0," ",'Імідж, маркетинг, профорієнтац'!I6)</f>
        <v>Дишлюк Н.В.</v>
      </c>
      <c r="J272" s="273" t="str">
        <f>IF('Імідж, маркетинг, профорієнтац'!J6=0," ",'Імідж, маркетинг, профорієнтац'!J6)</f>
        <v xml:space="preserve"> </v>
      </c>
      <c r="K272" s="273" t="str">
        <f>IF('Імідж, маркетинг, профорієнтац'!K6=0," ",'Імідж, маркетинг, профорієнтац'!K6)</f>
        <v xml:space="preserve"> </v>
      </c>
    </row>
    <row r="273" spans="1:11">
      <c r="A273" s="54" t="str">
        <f>IF('Імідж, маркетинг, профорієнтац'!A7=0," ",'Імідж, маркетинг, профорієнтац'!A7)</f>
        <v xml:space="preserve"> </v>
      </c>
      <c r="B273" s="27" t="str">
        <f>IF('Імідж, маркетинг, профорієнтац'!B7=0," ",'Імідж, маркетинг, профорієнтац'!B7)</f>
        <v>організація</v>
      </c>
      <c r="C273" s="4" t="str">
        <f>IF('Імідж, маркетинг, профорієнтац'!C7=0," ",'Імідж, маркетинг, профорієнтац'!C7)</f>
        <v>30 балів у звітному періоді</v>
      </c>
      <c r="D273" s="49">
        <f>IF('Імідж, маркетинг, профорієнтац'!D7=0," ",'Імідж, маркетинг, профорієнтац'!D7)</f>
        <v>30</v>
      </c>
      <c r="E273" s="1" t="str">
        <f>IF('Імідж, маркетинг, профорієнтац'!E7=0," ",'Імідж, маркетинг, профорієнтац'!E7)</f>
        <v xml:space="preserve"> </v>
      </c>
      <c r="F273" s="54" t="str">
        <f>IF('Імідж, маркетинг, профорієнтац'!F7=0," ",'Імідж, маркетинг, профорієнтац'!F7)</f>
        <v xml:space="preserve"> </v>
      </c>
      <c r="G273" s="1" t="str">
        <f>IF('Імідж, маркетинг, профорієнтац'!G7=0," ",'Імідж, маркетинг, профорієнтац'!G7)</f>
        <v xml:space="preserve"> </v>
      </c>
      <c r="H273" s="339" t="str">
        <f>IF('Імідж, маркетинг, профорієнтац'!H7=0," ",'Імідж, маркетинг, профорієнтац'!H7)</f>
        <v xml:space="preserve"> </v>
      </c>
      <c r="I273" s="1" t="str">
        <f>IF('Імідж, маркетинг, профорієнтац'!I7=0," ",'Імідж, маркетинг, профорієнтац'!I7)</f>
        <v>Дишлюк Н.В.</v>
      </c>
      <c r="J273" s="1" t="str">
        <f>IF('Імідж, маркетинг, профорієнтац'!J7=0," ",'Імідж, маркетинг, профорієнтац'!J7)</f>
        <v xml:space="preserve"> </v>
      </c>
      <c r="K273" s="1" t="str">
        <f>IF('Імідж, маркетинг, профорієнтац'!K7=0," ",'Імідж, маркетинг, профорієнтац'!K7)</f>
        <v xml:space="preserve"> </v>
      </c>
    </row>
    <row r="274" spans="1:11">
      <c r="A274" s="54" t="str">
        <f>IF('Імідж, маркетинг, профорієнтац'!A8=0," ",'Імідж, маркетинг, профорієнтац'!A8)</f>
        <v xml:space="preserve"> </v>
      </c>
      <c r="B274" s="27" t="str">
        <f>IF('Імідж, маркетинг, профорієнтац'!B8=0," ",'Імідж, маркетинг, профорієнтац'!B8)</f>
        <v>виконання</v>
      </c>
      <c r="C274" s="4" t="str">
        <f>IF('Імідж, маркетинг, профорієнтац'!C8=0," ",'Імідж, маркетинг, профорієнтац'!C8)</f>
        <v>10 балів у звітному періоді</v>
      </c>
      <c r="D274" s="49">
        <f>IF('Імідж, маркетинг, профорієнтац'!D8=0," ",'Імідж, маркетинг, профорієнтац'!D8)</f>
        <v>10</v>
      </c>
      <c r="E274" s="1" t="str">
        <f>IF('Імідж, маркетинг, профорієнтац'!E8=0," ",'Імідж, маркетинг, профорієнтац'!E8)</f>
        <v xml:space="preserve"> </v>
      </c>
      <c r="F274" s="54" t="str">
        <f>IF('Імідж, маркетинг, профорієнтац'!F8=0," ",'Імідж, маркетинг, профорієнтац'!F8)</f>
        <v xml:space="preserve"> </v>
      </c>
      <c r="G274" s="1" t="str">
        <f>IF('Імідж, маркетинг, профорієнтац'!G8=0," ",'Імідж, маркетинг, профорієнтац'!G8)</f>
        <v xml:space="preserve"> </v>
      </c>
      <c r="H274" s="339" t="str">
        <f>IF('Імідж, маркетинг, профорієнтац'!H8=0," ",'Імідж, маркетинг, профорієнтац'!H8)</f>
        <v xml:space="preserve"> </v>
      </c>
      <c r="I274" s="1" t="str">
        <f>IF('Імідж, маркетинг, профорієнтац'!I8=0," ",'Імідж, маркетинг, профорієнтац'!I8)</f>
        <v>Дишлюк Н.В.</v>
      </c>
      <c r="J274" s="1" t="str">
        <f>IF('Імідж, маркетинг, профорієнтац'!J8=0," ",'Імідж, маркетинг, профорієнтац'!J8)</f>
        <v xml:space="preserve"> </v>
      </c>
      <c r="K274" s="1" t="str">
        <f>IF('Імідж, маркетинг, профорієнтац'!K8=0," ",'Імідж, маркетинг, профорієнтац'!K8)</f>
        <v xml:space="preserve"> </v>
      </c>
    </row>
    <row r="275" spans="1:11">
      <c r="A275" s="54" t="str">
        <f>IF('Імідж, маркетинг, профорієнтац'!A9=0," ",'Імідж, маркетинг, профорієнтац'!A9)</f>
        <v xml:space="preserve"> </v>
      </c>
      <c r="B275" s="27" t="str">
        <f>IF('Імідж, маркетинг, профорієнтац'!B9=0," ",'Імідж, маркетинг, профорієнтац'!B9)</f>
        <v>підготовка матеріалів для розміщення у галереї слави</v>
      </c>
      <c r="C275" s="4" t="str">
        <f>IF('Імідж, маркетинг, профорієнтац'!C9=0," ",'Імідж, маркетинг, профорієнтац'!C9)</f>
        <v>10 балів у звітному періоді</v>
      </c>
      <c r="D275" s="49">
        <f>IF('Імідж, маркетинг, профорієнтац'!D9=0," ",'Імідж, маркетинг, профорієнтац'!D9)</f>
        <v>10</v>
      </c>
      <c r="E275" s="1" t="str">
        <f>IF('Імідж, маркетинг, профорієнтац'!E9=0," ",'Імідж, маркетинг, профорієнтац'!E9)</f>
        <v xml:space="preserve"> </v>
      </c>
      <c r="F275" s="54" t="str">
        <f>IF('Імідж, маркетинг, профорієнтац'!F9=0," ",'Імідж, маркетинг, профорієнтац'!F9)</f>
        <v xml:space="preserve"> </v>
      </c>
      <c r="G275" s="1" t="str">
        <f>IF('Імідж, маркетинг, профорієнтац'!G9=0," ",'Імідж, маркетинг, профорієнтац'!G9)</f>
        <v xml:space="preserve"> </v>
      </c>
      <c r="H275" s="339" t="str">
        <f>IF('Імідж, маркетинг, профорієнтац'!H9=0," ",'Імідж, маркетинг, профорієнтац'!H9)</f>
        <v xml:space="preserve"> </v>
      </c>
      <c r="I275" s="1" t="str">
        <f>IF('Імідж, маркетинг, профорієнтац'!I9=0," ",'Імідж, маркетинг, профорієнтац'!I9)</f>
        <v>Дишлюк Н.В.</v>
      </c>
      <c r="J275" s="1" t="str">
        <f>IF('Імідж, маркетинг, профорієнтац'!J9=0," ",'Імідж, маркетинг, профорієнтац'!J9)</f>
        <v xml:space="preserve"> </v>
      </c>
      <c r="K275" s="1" t="str">
        <f>IF('Імідж, маркетинг, профорієнтац'!K9=0," ",'Імідж, маркетинг, профорієнтац'!K9)</f>
        <v xml:space="preserve"> </v>
      </c>
    </row>
    <row r="276" spans="1:11">
      <c r="A276" s="165" t="str">
        <f>IF('Імідж, маркетинг, профорієнтац'!A10=0," ",'Імідж, маркетинг, профорієнтац'!A10)</f>
        <v>4.3</v>
      </c>
      <c r="B276" s="264" t="str">
        <f>IF('Імідж, маркетинг, профорієнтац'!B10=0," ",'Імідж, маркетинг, профорієнтац'!B10)</f>
        <v>Оформлення стендів (за кожен стенд)</v>
      </c>
      <c r="C276" s="272" t="str">
        <f>IF('Імідж, маркетинг, профорієнтац'!C10=0," ",'Імідж, маркетинг, профорієнтац'!C10)</f>
        <v xml:space="preserve"> </v>
      </c>
      <c r="D276" s="220" t="str">
        <f>IF('Імідж, маркетинг, профорієнтац'!D10=0," ",'Імідж, маркетинг, профорієнтац'!D10)</f>
        <v xml:space="preserve"> </v>
      </c>
      <c r="E276" s="273" t="str">
        <f>IF('Імідж, маркетинг, профорієнтац'!E10=0," ",'Імідж, маркетинг, профорієнтац'!E10)</f>
        <v xml:space="preserve"> </v>
      </c>
      <c r="F276" s="273" t="str">
        <f>IF('Імідж, маркетинг, профорієнтац'!F10=0," ",'Імідж, маркетинг, профорієнтац'!F10)</f>
        <v xml:space="preserve"> </v>
      </c>
      <c r="G276" s="273" t="str">
        <f>IF('Імідж, маркетинг, профорієнтац'!G10=0," ",'Імідж, маркетинг, профорієнтац'!G10)</f>
        <v xml:space="preserve"> </v>
      </c>
      <c r="H276" s="338" t="str">
        <f>IF('Імідж, маркетинг, профорієнтац'!H10=0," ",'Імідж, маркетинг, профорієнтац'!H10)</f>
        <v xml:space="preserve"> </v>
      </c>
      <c r="I276" s="273" t="str">
        <f>IF('Імідж, маркетинг, профорієнтац'!I10=0," ",'Імідж, маркетинг, профорієнтац'!I10)</f>
        <v>Дишлюк Н.В.</v>
      </c>
      <c r="J276" s="273" t="str">
        <f>IF('Імідж, маркетинг, профорієнтац'!J10=0," ",'Імідж, маркетинг, профорієнтац'!J10)</f>
        <v xml:space="preserve"> </v>
      </c>
      <c r="K276" s="273" t="str">
        <f>IF('Імідж, маркетинг, профорієнтац'!K10=0," ",'Імідж, маркетинг, профорієнтац'!K10)</f>
        <v xml:space="preserve"> </v>
      </c>
    </row>
    <row r="277" spans="1:11">
      <c r="A277" s="54" t="str">
        <f>IF('Імідж, маркетинг, профорієнтац'!A11=0," ",'Імідж, маркетинг, профорієнтац'!A11)</f>
        <v xml:space="preserve"> </v>
      </c>
      <c r="B277" s="27" t="str">
        <f>IF('Імідж, маркетинг, профорієнтац'!B11=0," ",'Імідж, маркетинг, профорієнтац'!B11)</f>
        <v>первинна підготовка матеріалів</v>
      </c>
      <c r="C277" s="4" t="str">
        <f>IF('Імідж, маркетинг, профорієнтац'!C11=0," ",'Імідж, маркетинг, профорієнтац'!C11)</f>
        <v>20 балів у звітному періоді</v>
      </c>
      <c r="D277" s="49">
        <f>IF('Імідж, маркетинг, профорієнтац'!D11=0," ",'Імідж, маркетинг, профорієнтац'!D11)</f>
        <v>20</v>
      </c>
      <c r="E277" s="1" t="str">
        <f>IF('Імідж, маркетинг, профорієнтац'!E11=0," ",'Імідж, маркетинг, профорієнтац'!E11)</f>
        <v xml:space="preserve"> </v>
      </c>
      <c r="F277" s="54" t="str">
        <f>IF('Імідж, маркетинг, профорієнтац'!F11=0," ",'Імідж, маркетинг, профорієнтац'!F11)</f>
        <v xml:space="preserve"> </v>
      </c>
      <c r="G277" s="1" t="str">
        <f>IF('Імідж, маркетинг, профорієнтац'!G11=0," ",'Імідж, маркетинг, профорієнтац'!G11)</f>
        <v xml:space="preserve"> </v>
      </c>
      <c r="H277" s="339" t="str">
        <f>IF('Імідж, маркетинг, профорієнтац'!H11=0," ",'Імідж, маркетинг, профорієнтац'!H11)</f>
        <v xml:space="preserve"> </v>
      </c>
      <c r="I277" s="1" t="str">
        <f>IF('Імідж, маркетинг, профорієнтац'!I11=0," ",'Імідж, маркетинг, профорієнтац'!I11)</f>
        <v>Дишлюк Н.В.</v>
      </c>
      <c r="J277" s="1" t="str">
        <f>IF('Імідж, маркетинг, профорієнтац'!J11=0," ",'Імідж, маркетинг, профорієнтац'!J11)</f>
        <v xml:space="preserve"> </v>
      </c>
      <c r="K277" s="1" t="str">
        <f>IF('Імідж, маркетинг, профорієнтац'!K11=0," ",'Імідж, маркетинг, профорієнтац'!K11)</f>
        <v xml:space="preserve"> </v>
      </c>
    </row>
    <row r="278" spans="1:11">
      <c r="A278" s="54" t="str">
        <f>IF('Імідж, маркетинг, профорієнтац'!A12=0," ",'Імідж, маркетинг, профорієнтац'!A12)</f>
        <v xml:space="preserve"> </v>
      </c>
      <c r="B278" s="27" t="str">
        <f>IF('Імідж, маркетинг, профорієнтац'!B12=0," ",'Імідж, маркетинг, профорієнтац'!B12)</f>
        <v>оновлення експозиції</v>
      </c>
      <c r="C278" s="4" t="str">
        <f>IF('Імідж, маркетинг, профорієнтац'!C12=0," ",'Імідж, маркетинг, профорієнтац'!C12)</f>
        <v>10 балів у звітному періоді</v>
      </c>
      <c r="D278" s="49">
        <f>IF('Імідж, маркетинг, профорієнтац'!D12=0," ",'Імідж, маркетинг, профорієнтац'!D12)</f>
        <v>10</v>
      </c>
      <c r="E278" s="1" t="str">
        <f>IF('Імідж, маркетинг, профорієнтац'!E12=0," ",'Імідж, маркетинг, профорієнтац'!E12)</f>
        <v xml:space="preserve"> </v>
      </c>
      <c r="F278" s="54" t="str">
        <f>IF('Імідж, маркетинг, профорієнтац'!F12=0," ",'Імідж, маркетинг, профорієнтац'!F12)</f>
        <v xml:space="preserve"> </v>
      </c>
      <c r="G278" s="1" t="str">
        <f>IF('Імідж, маркетинг, профорієнтац'!G12=0," ",'Імідж, маркетинг, профорієнтац'!G12)</f>
        <v xml:space="preserve"> </v>
      </c>
      <c r="H278" s="339" t="str">
        <f>IF('Імідж, маркетинг, профорієнтац'!H12=0," ",'Імідж, маркетинг, профорієнтац'!H12)</f>
        <v xml:space="preserve"> </v>
      </c>
      <c r="I278" s="1" t="str">
        <f>IF('Імідж, маркетинг, профорієнтац'!I12=0," ",'Імідж, маркетинг, профорієнтац'!I12)</f>
        <v>Дишлюк Н.В.</v>
      </c>
      <c r="J278" s="1" t="str">
        <f>IF('Імідж, маркетинг, профорієнтац'!J12=0," ",'Імідж, маркетинг, профорієнтац'!J12)</f>
        <v xml:space="preserve"> </v>
      </c>
      <c r="K278" s="1" t="str">
        <f>IF('Імідж, маркетинг, профорієнтац'!K12=0," ",'Імідж, маркетинг, профорієнтац'!K12)</f>
        <v xml:space="preserve"> </v>
      </c>
    </row>
    <row r="279" spans="1:11" ht="31.5">
      <c r="A279" s="165" t="str">
        <f>IF('Імідж, маркетинг, профорієнтац'!A13=0," ",'Імідж, маркетинг, профорієнтац'!A13)</f>
        <v>4.4</v>
      </c>
      <c r="B279" s="29" t="str">
        <f>IF('Імідж, маркетинг, профорієнтац'!B13=0," ",'Імідж, маркетинг, профорієнтац'!B13)</f>
        <v>Оформлення квіткових і рослинних експозицій в інтер’єрі та екстер’єрі університету (за кожну експозицію)</v>
      </c>
      <c r="C279" s="4" t="str">
        <f>IF('Імідж, маркетинг, профорієнтац'!C13=0," ",'Імідж, маркетинг, профорієнтац'!C13)</f>
        <v>20 балів у звітному періоді</v>
      </c>
      <c r="D279" s="49">
        <f>IF('Імідж, маркетинг, профорієнтац'!D13=0," ",'Імідж, маркетинг, профорієнтац'!D13)</f>
        <v>20</v>
      </c>
      <c r="E279" s="1" t="str">
        <f>IF('Імідж, маркетинг, профорієнтац'!E13=0," ",'Імідж, маркетинг, профорієнтац'!E13)</f>
        <v xml:space="preserve"> </v>
      </c>
      <c r="F279" s="54" t="str">
        <f>IF('Імідж, маркетинг, профорієнтац'!F13=0," ",'Імідж, маркетинг, профорієнтац'!F13)</f>
        <v xml:space="preserve"> </v>
      </c>
      <c r="G279" s="1" t="str">
        <f>IF('Імідж, маркетинг, профорієнтац'!G13=0," ",'Імідж, маркетинг, профорієнтац'!G13)</f>
        <v xml:space="preserve"> </v>
      </c>
      <c r="H279" s="339" t="str">
        <f>IF('Імідж, маркетинг, профорієнтац'!H13=0," ",'Імідж, маркетинг, профорієнтац'!H13)</f>
        <v xml:space="preserve"> </v>
      </c>
      <c r="I279" s="1" t="str">
        <f>IF('Імідж, маркетинг, профорієнтац'!I13=0," ",'Імідж, маркетинг, профорієнтац'!I13)</f>
        <v>Дишлюк Н.В.</v>
      </c>
      <c r="J279" s="1" t="str">
        <f>IF('Імідж, маркетинг, профорієнтац'!J13=0," ",'Імідж, маркетинг, профорієнтац'!J13)</f>
        <v xml:space="preserve"> </v>
      </c>
      <c r="K279" s="1" t="str">
        <f>IF('Імідж, маркетинг, профорієнтац'!K13=0," ",'Імідж, маркетинг, профорієнтац'!K13)</f>
        <v xml:space="preserve"> </v>
      </c>
    </row>
    <row r="280" spans="1:11">
      <c r="A280" s="165" t="str">
        <f>IF('Імідж, маркетинг, профорієнтац'!A14=0," ",'Імідж, маркетинг, профорієнтац'!A14)</f>
        <v>4.5</v>
      </c>
      <c r="B280" s="29" t="str">
        <f>IF('Імідж, маркетинг, профорієнтац'!B14=0," ",'Імідж, маркетинг, профорієнтац'!B14)</f>
        <v>Розроблення схвалених рекламних дизайн-макетів (за кожен)</v>
      </c>
      <c r="C280" s="4" t="str">
        <f>IF('Імідж, маркетинг, профорієнтац'!C14=0," ",'Імідж, маркетинг, профорієнтац'!C14)</f>
        <v>10 балів у звітному періоді</v>
      </c>
      <c r="D280" s="49">
        <f>IF('Імідж, маркетинг, профорієнтац'!D14=0," ",'Імідж, маркетинг, профорієнтац'!D14)</f>
        <v>10</v>
      </c>
      <c r="E280" s="1" t="str">
        <f>IF('Імідж, маркетинг, профорієнтац'!E14=0," ",'Імідж, маркетинг, профорієнтац'!E14)</f>
        <v xml:space="preserve"> </v>
      </c>
      <c r="F280" s="54" t="str">
        <f>IF('Імідж, маркетинг, профорієнтац'!F14=0," ",'Імідж, маркетинг, профорієнтац'!F14)</f>
        <v xml:space="preserve"> </v>
      </c>
      <c r="G280" s="1" t="str">
        <f>IF('Імідж, маркетинг, профорієнтац'!G14=0," ",'Імідж, маркетинг, профорієнтац'!G14)</f>
        <v xml:space="preserve"> </v>
      </c>
      <c r="H280" s="339" t="str">
        <f>IF('Імідж, маркетинг, профорієнтац'!H14=0," ",'Імідж, маркетинг, профорієнтац'!H14)</f>
        <v xml:space="preserve"> </v>
      </c>
      <c r="I280" s="1" t="str">
        <f>IF('Імідж, маркетинг, профорієнтац'!I14=0," ",'Імідж, маркетинг, профорієнтац'!I14)</f>
        <v>Дишлюк Н.В.</v>
      </c>
      <c r="J280" s="1" t="str">
        <f>IF('Імідж, маркетинг, профорієнтац'!J14=0," ",'Імідж, маркетинг, профорієнтац'!J14)</f>
        <v xml:space="preserve"> </v>
      </c>
      <c r="K280" s="1" t="str">
        <f>IF('Імідж, маркетинг, профорієнтац'!K14=0," ",'Імідж, маркетинг, профорієнтац'!K14)</f>
        <v xml:space="preserve"> </v>
      </c>
    </row>
    <row r="281" spans="1:11" ht="31.5">
      <c r="A281" s="165" t="str">
        <f>IF('Імідж, маркетинг, профорієнтац'!A15=0," ",'Імідж, маркетинг, профорієнтац'!A15)</f>
        <v>4.6</v>
      </c>
      <c r="B281" s="259" t="str">
        <f>IF('Імідж, маркетинг, профорієнтац'!B15=0," ",'Імідж, маркетинг, профорієнтац'!B15)</f>
        <v>Протидія «чорному піару», спрямованому на плямування позитивного іміджу університету</v>
      </c>
      <c r="C281" s="272" t="str">
        <f>IF('Імідж, маркетинг, профорієнтац'!C15=0," ",'Імідж, маркетинг, профорієнтац'!C15)</f>
        <v xml:space="preserve"> </v>
      </c>
      <c r="D281" s="220" t="str">
        <f>IF('Імідж, маркетинг, профорієнтац'!D15=0," ",'Імідж, маркетинг, профорієнтац'!D15)</f>
        <v xml:space="preserve"> </v>
      </c>
      <c r="E281" s="273" t="str">
        <f>IF('Імідж, маркетинг, профорієнтац'!E15=0," ",'Імідж, маркетинг, профорієнтац'!E15)</f>
        <v xml:space="preserve"> </v>
      </c>
      <c r="F281" s="273" t="str">
        <f>IF('Імідж, маркетинг, профорієнтац'!F15=0," ",'Імідж, маркетинг, профорієнтац'!F15)</f>
        <v xml:space="preserve"> </v>
      </c>
      <c r="G281" s="273" t="str">
        <f>IF('Імідж, маркетинг, профорієнтац'!G15=0," ",'Імідж, маркетинг, профорієнтац'!G15)</f>
        <v xml:space="preserve"> </v>
      </c>
      <c r="H281" s="340" t="str">
        <f>IF('Імідж, маркетинг, профорієнтац'!H15=0," ",'Імідж, маркетинг, профорієнтац'!H15)</f>
        <v xml:space="preserve"> </v>
      </c>
      <c r="I281" s="273" t="str">
        <f>IF('Імідж, маркетинг, профорієнтац'!I15=0," ",'Імідж, маркетинг, профорієнтац'!I15)</f>
        <v>Дишлюк Н.В.</v>
      </c>
      <c r="J281" s="273" t="str">
        <f>IF('Імідж, маркетинг, профорієнтац'!J15=0," ",'Імідж, маркетинг, профорієнтац'!J15)</f>
        <v xml:space="preserve"> </v>
      </c>
      <c r="K281" s="327" t="str">
        <f>IF('Імідж, маркетинг, профорієнтац'!K15=0," ",'Імідж, маркетинг, профорієнтац'!K15)</f>
        <v>Базиленко А.К.</v>
      </c>
    </row>
    <row r="282" spans="1:11">
      <c r="A282" s="54" t="str">
        <f>IF('Імідж, маркетинг, профорієнтац'!A16=0," ",'Імідж, маркетинг, профорієнтац'!A16)</f>
        <v xml:space="preserve"> </v>
      </c>
      <c r="B282" s="27" t="str">
        <f>IF('Імідж, маркетинг, профорієнтац'!B16=0," ",'Імідж, маркетинг, профорієнтац'!B16)</f>
        <v xml:space="preserve">моніторинг публікацій </v>
      </c>
      <c r="C282" s="4" t="str">
        <f>IF('Імідж, маркетинг, профорієнтац'!C16=0," ",'Імідж, маркетинг, профорієнтац'!C16)</f>
        <v>10 балів у звітному періоді</v>
      </c>
      <c r="D282" s="49">
        <f>IF('Імідж, маркетинг, профорієнтац'!D16=0," ",'Імідж, маркетинг, профорієнтац'!D16)</f>
        <v>10</v>
      </c>
      <c r="E282" s="1" t="str">
        <f>IF('Імідж, маркетинг, профорієнтац'!E16=0," ",'Імідж, маркетинг, профорієнтац'!E16)</f>
        <v xml:space="preserve"> </v>
      </c>
      <c r="F282" s="54" t="str">
        <f>IF('Імідж, маркетинг, профорієнтац'!F16=0," ",'Імідж, маркетинг, профорієнтац'!F16)</f>
        <v xml:space="preserve"> </v>
      </c>
      <c r="G282" s="1" t="str">
        <f>IF('Імідж, маркетинг, профорієнтац'!G16=0," ",'Імідж, маркетинг, профорієнтац'!G16)</f>
        <v xml:space="preserve"> </v>
      </c>
      <c r="H282" s="339" t="str">
        <f>IF('Імідж, маркетинг, профорієнтац'!H16=0," ",'Імідж, маркетинг, профорієнтац'!H16)</f>
        <v xml:space="preserve"> </v>
      </c>
      <c r="I282" s="1" t="str">
        <f>IF('Імідж, маркетинг, профорієнтац'!I16=0," ",'Імідж, маркетинг, профорієнтац'!I16)</f>
        <v>Дишлюк Н.В.</v>
      </c>
      <c r="J282" s="1" t="str">
        <f>IF('Імідж, маркетинг, профорієнтац'!J16=0," ",'Імідж, маркетинг, профорієнтац'!J16)</f>
        <v xml:space="preserve"> </v>
      </c>
      <c r="K282" s="1" t="str">
        <f>IF('Імідж, маркетинг, профорієнтац'!K16=0," ",'Імідж, маркетинг, профорієнтац'!K16)</f>
        <v xml:space="preserve"> </v>
      </c>
    </row>
    <row r="283" spans="1:11">
      <c r="A283" s="54" t="str">
        <f>IF('Імідж, маркетинг, профорієнтац'!A17=0," ",'Імідж, маркетинг, профорієнтац'!A17)</f>
        <v xml:space="preserve"> </v>
      </c>
      <c r="B283" s="27" t="str">
        <f>IF('Імідж, маркетинг, профорієнтац'!B17=0," ",'Імідж, маркетинг, профорієнтац'!B17)</f>
        <v>висвітлення здобутків і новин університету у ЗМІ (за кожну статтю)</v>
      </c>
      <c r="C283" s="4" t="str">
        <f>IF('Імідж, маркетинг, профорієнтац'!C17=0," ",'Імідж, маркетинг, профорієнтац'!C17)</f>
        <v>10 балів у звітному періоді</v>
      </c>
      <c r="D283" s="49">
        <f>IF('Імідж, маркетинг, профорієнтац'!D17=0," ",'Імідж, маркетинг, профорієнтац'!D17)</f>
        <v>10</v>
      </c>
      <c r="E283" s="1" t="str">
        <f>IF('Імідж, маркетинг, профорієнтац'!E17=0," ",'Імідж, маркетинг, профорієнтац'!E17)</f>
        <v xml:space="preserve"> </v>
      </c>
      <c r="F283" s="54" t="str">
        <f>IF('Імідж, маркетинг, профорієнтац'!F17=0," ",'Імідж, маркетинг, профорієнтац'!F17)</f>
        <v xml:space="preserve"> </v>
      </c>
      <c r="G283" s="1" t="str">
        <f>IF('Імідж, маркетинг, профорієнтац'!G17=0," ",'Імідж, маркетинг, профорієнтац'!G17)</f>
        <v xml:space="preserve"> </v>
      </c>
      <c r="H283" s="339" t="str">
        <f>IF('Імідж, маркетинг, профорієнтац'!H17=0," ",'Імідж, маркетинг, профорієнтац'!H17)</f>
        <v xml:space="preserve"> </v>
      </c>
      <c r="I283" s="1" t="str">
        <f>IF('Імідж, маркетинг, профорієнтац'!I17=0," ",'Імідж, маркетинг, профорієнтац'!I17)</f>
        <v>Дишлюк Н.В.</v>
      </c>
      <c r="J283" s="1" t="str">
        <f>IF('Імідж, маркетинг, профорієнтац'!J17=0," ",'Імідж, маркетинг, профорієнтац'!J17)</f>
        <v xml:space="preserve"> </v>
      </c>
      <c r="K283" s="1" t="str">
        <f>IF('Імідж, маркетинг, профорієнтац'!K17=0," ",'Імідж, маркетинг, профорієнтац'!K17)</f>
        <v xml:space="preserve"> </v>
      </c>
    </row>
    <row r="284" spans="1:11">
      <c r="A284" s="165" t="str">
        <f>IF('Імідж, маркетинг, профорієнтац'!A18=0," ",'Імідж, маркетинг, профорієнтац'!A18)</f>
        <v>4.7</v>
      </c>
      <c r="B284" s="264" t="str">
        <f>IF('Імідж, маркетинг, профорієнтац'!B18=0," ",'Імідж, маркетинг, профорієнтац'!B18)</f>
        <v>Створення внутрішнього радіо- та/чи телевізійного каналу</v>
      </c>
      <c r="C284" s="273" t="str">
        <f>IF('Імідж, маркетинг, профорієнтац'!C18=0," ",'Імідж, маркетинг, профорієнтац'!C18)</f>
        <v xml:space="preserve"> </v>
      </c>
      <c r="D284" s="220" t="str">
        <f>IF('Імідж, маркетинг, профорієнтац'!D18=0," ",'Імідж, маркетинг, профорієнтац'!D18)</f>
        <v xml:space="preserve"> </v>
      </c>
      <c r="E284" s="273" t="str">
        <f>IF('Імідж, маркетинг, профорієнтац'!E18=0," ",'Імідж, маркетинг, профорієнтац'!E18)</f>
        <v xml:space="preserve"> </v>
      </c>
      <c r="F284" s="273" t="str">
        <f>IF('Імідж, маркетинг, профорієнтац'!F18=0," ",'Імідж, маркетинг, профорієнтац'!F18)</f>
        <v xml:space="preserve"> </v>
      </c>
      <c r="G284" s="273" t="str">
        <f>IF('Імідж, маркетинг, профорієнтац'!G18=0," ",'Імідж, маркетинг, профорієнтац'!G18)</f>
        <v xml:space="preserve"> </v>
      </c>
      <c r="H284" s="340" t="str">
        <f>IF('Імідж, маркетинг, профорієнтац'!H18=0," ",'Імідж, маркетинг, профорієнтац'!H18)</f>
        <v xml:space="preserve"> </v>
      </c>
      <c r="I284" s="273" t="str">
        <f>IF('Імідж, маркетинг, профорієнтац'!I18=0," ",'Імідж, маркетинг, профорієнтац'!I18)</f>
        <v>Дишлюк Н.В.</v>
      </c>
      <c r="J284" s="273" t="str">
        <f>IF('Імідж, маркетинг, профорієнтац'!J18=0," ",'Імідж, маркетинг, профорієнтац'!J18)</f>
        <v xml:space="preserve"> </v>
      </c>
      <c r="K284" s="273" t="str">
        <f>IF('Імідж, маркетинг, профорієнтац'!K18=0," ",'Імідж, маркетинг, профорієнтац'!K18)</f>
        <v xml:space="preserve"> </v>
      </c>
    </row>
    <row r="285" spans="1:11">
      <c r="A285" s="54" t="str">
        <f>IF('Імідж, маркетинг, профорієнтац'!A19=0," ",'Імідж, маркетинг, профорієнтац'!A19)</f>
        <v xml:space="preserve"> </v>
      </c>
      <c r="B285" s="27" t="str">
        <f>IF('Імідж, маркетинг, профорієнтац'!B19=0," ",'Імідж, маркетинг, профорієнтац'!B19)</f>
        <v>організація</v>
      </c>
      <c r="C285" s="4" t="str">
        <f>IF('Імідж, маркетинг, профорієнтац'!C19=0," ",'Імідж, маркетинг, профорієнтац'!C19)</f>
        <v>30 балів у звітному періоді</v>
      </c>
      <c r="D285" s="49">
        <f>IF('Імідж, маркетинг, профорієнтац'!D19=0," ",'Імідж, маркетинг, профорієнтац'!D19)</f>
        <v>30</v>
      </c>
      <c r="E285" s="1" t="str">
        <f>IF('Імідж, маркетинг, профорієнтац'!E19=0," ",'Імідж, маркетинг, профорієнтац'!E19)</f>
        <v xml:space="preserve"> </v>
      </c>
      <c r="F285" s="54" t="str">
        <f>IF('Імідж, маркетинг, профорієнтац'!F19=0," ",'Імідж, маркетинг, профорієнтац'!F19)</f>
        <v xml:space="preserve"> </v>
      </c>
      <c r="G285" s="1" t="str">
        <f>IF('Імідж, маркетинг, профорієнтац'!G19=0," ",'Імідж, маркетинг, профорієнтац'!G19)</f>
        <v xml:space="preserve"> </v>
      </c>
      <c r="H285" s="339" t="str">
        <f>IF('Імідж, маркетинг, профорієнтац'!H19=0," ",'Імідж, маркетинг, профорієнтац'!H19)</f>
        <v xml:space="preserve"> </v>
      </c>
      <c r="I285" s="1" t="str">
        <f>IF('Імідж, маркетинг, профорієнтац'!I19=0," ",'Імідж, маркетинг, профорієнтац'!I19)</f>
        <v>Дишлюк Н.В.</v>
      </c>
      <c r="J285" s="1" t="str">
        <f>IF('Імідж, маркетинг, профорієнтац'!J19=0," ",'Імідж, маркетинг, профорієнтац'!J19)</f>
        <v xml:space="preserve"> </v>
      </c>
      <c r="K285" s="1" t="str">
        <f>IF('Імідж, маркетинг, профорієнтац'!K19=0," ",'Імідж, маркетинг, профорієнтац'!K19)</f>
        <v xml:space="preserve"> </v>
      </c>
    </row>
    <row r="286" spans="1:11">
      <c r="A286" s="54" t="str">
        <f>IF('Імідж, маркетинг, профорієнтац'!A20=0," ",'Імідж, маркетинг, профорієнтац'!A20)</f>
        <v xml:space="preserve"> </v>
      </c>
      <c r="B286" s="112" t="str">
        <f>IF('Імідж, маркетинг, профорієнтац'!B20=0," ",'Імідж, маркетинг, профорієнтац'!B20)</f>
        <v>участь</v>
      </c>
      <c r="C286" s="4" t="str">
        <f>IF('Імідж, маркетинг, профорієнтац'!C20=0," ",'Імідж, маркетинг, профорієнтац'!C20)</f>
        <v>10 балів у звітному періоді</v>
      </c>
      <c r="D286" s="49">
        <f>IF('Імідж, маркетинг, профорієнтац'!D20=0," ",'Імідж, маркетинг, профорієнтац'!D20)</f>
        <v>10</v>
      </c>
      <c r="E286" s="1" t="str">
        <f>IF('Імідж, маркетинг, профорієнтац'!E20=0," ",'Імідж, маркетинг, профорієнтац'!E20)</f>
        <v xml:space="preserve"> </v>
      </c>
      <c r="F286" s="54" t="str">
        <f>IF('Імідж, маркетинг, профорієнтац'!F20=0," ",'Імідж, маркетинг, профорієнтац'!F20)</f>
        <v xml:space="preserve"> </v>
      </c>
      <c r="G286" s="1" t="str">
        <f>IF('Імідж, маркетинг, профорієнтац'!G20=0," ",'Імідж, маркетинг, профорієнтац'!G20)</f>
        <v xml:space="preserve"> </v>
      </c>
      <c r="H286" s="339" t="str">
        <f>IF('Імідж, маркетинг, профорієнтац'!H20=0," ",'Імідж, маркетинг, профорієнтац'!H20)</f>
        <v xml:space="preserve"> </v>
      </c>
      <c r="I286" s="1" t="str">
        <f>IF('Імідж, маркетинг, профорієнтац'!I20=0," ",'Імідж, маркетинг, профорієнтац'!I20)</f>
        <v>Дишлюк Н.В.</v>
      </c>
      <c r="J286" s="1" t="str">
        <f>IF('Імідж, маркетинг, профорієнтац'!J20=0," ",'Імідж, маркетинг, профорієнтац'!J20)</f>
        <v xml:space="preserve"> </v>
      </c>
      <c r="K286" s="1" t="str">
        <f>IF('Імідж, маркетинг, профорієнтац'!K20=0," ",'Імідж, маркетинг, профорієнтац'!K20)</f>
        <v xml:space="preserve"> </v>
      </c>
    </row>
    <row r="287" spans="1:11" ht="63">
      <c r="A287" s="165" t="str">
        <f>IF('Імідж, маркетинг, профорієнтац'!A21=0," ",'Імідж, маркетинг, профорієнтац'!A21)</f>
        <v>4.8</v>
      </c>
      <c r="B287" s="98" t="str">
        <f>IF('Імідж, маркетинг, профорієнтац'!B21=0," ",'Імідж, маркетинг, профорієнтац'!B21)</f>
        <v>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v>
      </c>
      <c r="C287" s="4" t="str">
        <f>IF('Імідж, маркетинг, профорієнтац'!C21=0," ",'Імідж, маркетинг, профорієнтац'!C21)</f>
        <v>30 балів у звітному періоді</v>
      </c>
      <c r="D287" s="49">
        <f>IF('Імідж, маркетинг, профорієнтац'!D21=0," ",'Імідж, маркетинг, профорієнтац'!D21)</f>
        <v>30</v>
      </c>
      <c r="E287" s="1" t="str">
        <f>IF('Імідж, маркетинг, профорієнтац'!E21=0," ",'Імідж, маркетинг, профорієнтац'!E21)</f>
        <v xml:space="preserve"> </v>
      </c>
      <c r="F287" s="54" t="str">
        <f>IF('Імідж, маркетинг, профорієнтац'!F21=0," ",'Імідж, маркетинг, профорієнтац'!F21)</f>
        <v xml:space="preserve"> </v>
      </c>
      <c r="G287" s="1" t="str">
        <f>IF('Імідж, маркетинг, профорієнтац'!G21=0," ",'Імідж, маркетинг, профорієнтац'!G21)</f>
        <v xml:space="preserve"> </v>
      </c>
      <c r="H287" s="339" t="str">
        <f>IF('Імідж, маркетинг, профорієнтац'!H21=0," ",'Імідж, маркетинг, профорієнтац'!H21)</f>
        <v xml:space="preserve"> </v>
      </c>
      <c r="I287" s="1" t="str">
        <f>IF('Імідж, маркетинг, профорієнтац'!I21=0," ",'Імідж, маркетинг, профорієнтац'!I21)</f>
        <v>Дишлюк Н.В.</v>
      </c>
      <c r="J287" s="1" t="str">
        <f>IF('Імідж, маркетинг, профорієнтац'!J21=0," ",'Імідж, маркетинг, профорієнтац'!J21)</f>
        <v xml:space="preserve"> </v>
      </c>
      <c r="K287" s="1" t="str">
        <f>IF('Імідж, маркетинг, профорієнтац'!K21=0," ",'Імідж, маркетинг, профорієнтац'!K21)</f>
        <v xml:space="preserve"> </v>
      </c>
    </row>
    <row r="288" spans="1:11">
      <c r="A288" s="165" t="str">
        <f>IF('Імідж, маркетинг, профорієнтац'!A22=0," ",'Імідж, маркетинг, профорієнтац'!A22)</f>
        <v>4.9</v>
      </c>
      <c r="B288" s="264" t="str">
        <f>IF('Імідж, маркетинг, профорієнтац'!B22=0," ",'Імідж, маркетинг, профорієнтац'!B22)</f>
        <v>Організація корпоративних свят для співробітників (за кожен захід)</v>
      </c>
      <c r="C288" s="272" t="str">
        <f>IF('Імідж, маркетинг, профорієнтац'!C22=0," ",'Імідж, маркетинг, профорієнтац'!C22)</f>
        <v xml:space="preserve"> </v>
      </c>
      <c r="D288" s="220" t="str">
        <f>IF('Імідж, маркетинг, профорієнтац'!D22=0," ",'Імідж, маркетинг, профорієнтац'!D22)</f>
        <v xml:space="preserve"> </v>
      </c>
      <c r="E288" s="273" t="str">
        <f>IF('Імідж, маркетинг, профорієнтац'!E22=0," ",'Імідж, маркетинг, профорієнтац'!E22)</f>
        <v xml:space="preserve"> </v>
      </c>
      <c r="F288" s="273" t="str">
        <f>IF('Імідж, маркетинг, профорієнтац'!F22=0," ",'Імідж, маркетинг, профорієнтац'!F22)</f>
        <v xml:space="preserve"> </v>
      </c>
      <c r="G288" s="273" t="str">
        <f>IF('Імідж, маркетинг, профорієнтац'!G22=0," ",'Імідж, маркетинг, профорієнтац'!G22)</f>
        <v xml:space="preserve"> </v>
      </c>
      <c r="H288" s="340" t="str">
        <f>IF('Імідж, маркетинг, профорієнтац'!H22=0," ",'Імідж, маркетинг, профорієнтац'!H22)</f>
        <v xml:space="preserve"> </v>
      </c>
      <c r="I288" s="273" t="str">
        <f>IF('Імідж, маркетинг, профорієнтац'!I22=0," ",'Імідж, маркетинг, профорієнтац'!I22)</f>
        <v>Дишлюк Н.В.</v>
      </c>
      <c r="J288" s="273" t="str">
        <f>IF('Імідж, маркетинг, профорієнтац'!J22=0," ",'Імідж, маркетинг, профорієнтац'!J22)</f>
        <v xml:space="preserve"> </v>
      </c>
      <c r="K288" s="327" t="str">
        <f>IF('Імідж, маркетинг, профорієнтац'!K22=0," ",'Імідж, маркетинг, профорієнтац'!K22)</f>
        <v>Мацюк О.Л.</v>
      </c>
    </row>
    <row r="289" spans="1:11">
      <c r="A289" s="54" t="str">
        <f>IF('Імідж, маркетинг, профорієнтац'!A23=0," ",'Імідж, маркетинг, профорієнтац'!A23)</f>
        <v xml:space="preserve"> </v>
      </c>
      <c r="B289" s="27" t="str">
        <f>IF('Імідж, маркетинг, профорієнтац'!B23=0," ",'Імідж, маркетинг, профорієнтац'!B23)</f>
        <v>координація</v>
      </c>
      <c r="C289" s="4" t="str">
        <f>IF('Імідж, маркетинг, профорієнтац'!C23=0," ",'Імідж, маркетинг, профорієнтац'!C23)</f>
        <v>30 балів у звітному періоді</v>
      </c>
      <c r="D289" s="49">
        <f>IF('Імідж, маркетинг, профорієнтац'!D23=0," ",'Імідж, маркетинг, профорієнтац'!D23)</f>
        <v>30</v>
      </c>
      <c r="E289" s="1" t="str">
        <f>IF('Імідж, маркетинг, профорієнтац'!E23=0," ",'Імідж, маркетинг, профорієнтац'!E23)</f>
        <v xml:space="preserve"> </v>
      </c>
      <c r="F289" s="54" t="str">
        <f>IF('Імідж, маркетинг, профорієнтац'!F23=0," ",'Імідж, маркетинг, профорієнтац'!F23)</f>
        <v xml:space="preserve"> </v>
      </c>
      <c r="G289" s="1" t="str">
        <f>IF('Імідж, маркетинг, профорієнтац'!G23=0," ",'Імідж, маркетинг, профорієнтац'!G23)</f>
        <v xml:space="preserve"> </v>
      </c>
      <c r="H289" s="339" t="str">
        <f>IF('Імідж, маркетинг, профорієнтац'!H23=0," ",'Імідж, маркетинг, профорієнтац'!H23)</f>
        <v xml:space="preserve"> </v>
      </c>
      <c r="I289" s="1" t="str">
        <f>IF('Імідж, маркетинг, профорієнтац'!I23=0," ",'Імідж, маркетинг, профорієнтац'!I23)</f>
        <v>Дишлюк Н.В.</v>
      </c>
      <c r="J289" s="1" t="str">
        <f>IF('Імідж, маркетинг, профорієнтац'!J23=0," ",'Імідж, маркетинг, профорієнтац'!J23)</f>
        <v xml:space="preserve"> </v>
      </c>
      <c r="K289" s="1" t="str">
        <f>IF('Імідж, маркетинг, профорієнтац'!K23=0," ",'Імідж, маркетинг, профорієнтац'!K23)</f>
        <v xml:space="preserve"> </v>
      </c>
    </row>
    <row r="290" spans="1:11">
      <c r="A290" s="54" t="str">
        <f>IF('Імідж, маркетинг, профорієнтац'!A24=0," ",'Імідж, маркетинг, профорієнтац'!A24)</f>
        <v xml:space="preserve"> </v>
      </c>
      <c r="B290" s="27" t="str">
        <f>IF('Імідж, маркетинг, профорієнтац'!B24=0," ",'Імідж, маркетинг, профорієнтац'!B24)</f>
        <v>участь в організації</v>
      </c>
      <c r="C290" s="4" t="str">
        <f>IF('Імідж, маркетинг, профорієнтац'!C24=0," ",'Імідж, маркетинг, профорієнтац'!C24)</f>
        <v>10 балів у звітному періоді</v>
      </c>
      <c r="D290" s="49">
        <f>IF('Імідж, маркетинг, профорієнтац'!D24=0," ",'Імідж, маркетинг, профорієнтац'!D24)</f>
        <v>10</v>
      </c>
      <c r="E290" s="1" t="str">
        <f>IF('Імідж, маркетинг, профорієнтац'!E24=0," ",'Імідж, маркетинг, профорієнтац'!E24)</f>
        <v xml:space="preserve"> </v>
      </c>
      <c r="F290" s="54" t="str">
        <f>IF('Імідж, маркетинг, профорієнтац'!F24=0," ",'Імідж, маркетинг, профорієнтац'!F24)</f>
        <v xml:space="preserve"> </v>
      </c>
      <c r="G290" s="1" t="str">
        <f>IF('Імідж, маркетинг, профорієнтац'!G24=0," ",'Імідж, маркетинг, профорієнтац'!G24)</f>
        <v xml:space="preserve"> </v>
      </c>
      <c r="H290" s="339" t="str">
        <f>IF('Імідж, маркетинг, профорієнтац'!H24=0," ",'Імідж, маркетинг, профорієнтац'!H24)</f>
        <v xml:space="preserve"> </v>
      </c>
      <c r="I290" s="1" t="str">
        <f>IF('Імідж, маркетинг, профорієнтац'!I24=0," ",'Імідж, маркетинг, профорієнтац'!I24)</f>
        <v>Дишлюк Н.В.</v>
      </c>
      <c r="J290" s="1" t="str">
        <f>IF('Імідж, маркетинг, профорієнтац'!J24=0," ",'Імідж, маркетинг, профорієнтац'!J24)</f>
        <v xml:space="preserve"> </v>
      </c>
      <c r="K290" s="1" t="str">
        <f>IF('Імідж, маркетинг, профорієнтац'!K24=0," ",'Імідж, маркетинг, профорієнтац'!K24)</f>
        <v xml:space="preserve"> </v>
      </c>
    </row>
    <row r="291" spans="1:11" ht="31.5">
      <c r="A291" s="165" t="str">
        <f>IF('Імідж, маркетинг, профорієнтац'!A25=0," ",'Імідж, маркетинг, профорієнтац'!A25)</f>
        <v>4.10</v>
      </c>
      <c r="B291" s="264" t="str">
        <f>IF('Імідж, маркетинг, профорієнтац'!B25=0," ",'Імідж, маркетинг, профорієнтац'!B25)</f>
        <v>Підготовка і розміщення інформації про університет на безкоштовних Інтернет-ресурсах (за кожну статтю)</v>
      </c>
      <c r="C291" s="272" t="str">
        <f>IF('Імідж, маркетинг, профорієнтац'!C25=0," ",'Імідж, маркетинг, профорієнтац'!C25)</f>
        <v xml:space="preserve"> </v>
      </c>
      <c r="D291" s="220" t="str">
        <f>IF('Імідж, маркетинг, профорієнтац'!D25=0," ",'Імідж, маркетинг, профорієнтац'!D25)</f>
        <v xml:space="preserve"> </v>
      </c>
      <c r="E291" s="273" t="str">
        <f>IF('Імідж, маркетинг, профорієнтац'!E25=0," ",'Імідж, маркетинг, профорієнтац'!E25)</f>
        <v xml:space="preserve"> </v>
      </c>
      <c r="F291" s="273" t="str">
        <f>IF('Імідж, маркетинг, профорієнтац'!F25=0," ",'Імідж, маркетинг, профорієнтац'!F25)</f>
        <v xml:space="preserve"> </v>
      </c>
      <c r="G291" s="273" t="str">
        <f>IF('Імідж, маркетинг, профорієнтац'!G25=0," ",'Імідж, маркетинг, профорієнтац'!G25)</f>
        <v xml:space="preserve"> </v>
      </c>
      <c r="H291" s="340" t="str">
        <f>IF('Імідж, маркетинг, профорієнтац'!H25=0," ",'Імідж, маркетинг, профорієнтац'!H25)</f>
        <v xml:space="preserve"> </v>
      </c>
      <c r="I291" s="273" t="str">
        <f>IF('Імідж, маркетинг, профорієнтац'!I25=0," ",'Імідж, маркетинг, профорієнтац'!I25)</f>
        <v>Дишлюк Н.В.</v>
      </c>
      <c r="J291" s="273" t="str">
        <f>IF('Імідж, маркетинг, профорієнтац'!J25=0," ",'Імідж, маркетинг, профорієнтац'!J25)</f>
        <v xml:space="preserve"> </v>
      </c>
      <c r="K291" s="327" t="str">
        <f>IF('Імідж, маркетинг, профорієнтац'!K25=0," ",'Імідж, маркетинг, профорієнтац'!K25)</f>
        <v>Базиленко А.К.</v>
      </c>
    </row>
    <row r="292" spans="1:11">
      <c r="A292" s="119" t="str">
        <f>IF('Імідж, маркетинг, профорієнтац'!A26=0," ",'Імідж, маркетинг, профорієнтац'!A26)</f>
        <v xml:space="preserve"> </v>
      </c>
      <c r="B292" s="29" t="str">
        <f>IF('Імідж, маркетинг, профорієнтац'!B26=0," ",'Імідж, маркетинг, профорієнтац'!B26)</f>
        <v>первинна підготовка матеріалів</v>
      </c>
      <c r="C292" s="4" t="str">
        <f>IF('Імідж, маркетинг, профорієнтац'!C26=0," ",'Імідж, маркетинг, профорієнтац'!C26)</f>
        <v>20 балів у звітному періоді</v>
      </c>
      <c r="D292" s="49">
        <f>IF('Імідж, маркетинг, профорієнтац'!D26=0," ",'Імідж, маркетинг, профорієнтац'!D26)</f>
        <v>20</v>
      </c>
      <c r="E292" s="1" t="str">
        <f>IF('Імідж, маркетинг, профорієнтац'!E26=0," ",'Імідж, маркетинг, профорієнтац'!E26)</f>
        <v xml:space="preserve"> </v>
      </c>
      <c r="F292" s="54" t="str">
        <f>IF('Імідж, маркетинг, профорієнтац'!F26=0," ",'Імідж, маркетинг, профорієнтац'!F26)</f>
        <v xml:space="preserve"> </v>
      </c>
      <c r="G292" s="1" t="str">
        <f>IF('Імідж, маркетинг, профорієнтац'!G26=0," ",'Імідж, маркетинг, профорієнтац'!G26)</f>
        <v xml:space="preserve"> </v>
      </c>
      <c r="H292" s="339" t="str">
        <f>IF('Імідж, маркетинг, профорієнтац'!H26=0," ",'Імідж, маркетинг, профорієнтац'!H26)</f>
        <v xml:space="preserve"> </v>
      </c>
      <c r="I292" s="1" t="str">
        <f>IF('Імідж, маркетинг, профорієнтац'!I26=0," ",'Імідж, маркетинг, профорієнтац'!I26)</f>
        <v>Дишлюк Н.В.</v>
      </c>
      <c r="J292" s="1" t="str">
        <f>IF('Імідж, маркетинг, профорієнтац'!J26=0," ",'Імідж, маркетинг, профорієнтац'!J26)</f>
        <v xml:space="preserve"> </v>
      </c>
      <c r="K292" s="1" t="str">
        <f>IF('Імідж, маркетинг, профорієнтац'!K26=0," ",'Імідж, маркетинг, профорієнтац'!K26)</f>
        <v xml:space="preserve"> </v>
      </c>
    </row>
    <row r="293" spans="1:11">
      <c r="A293" s="119" t="str">
        <f>IF('Імідж, маркетинг, профорієнтац'!A27=0," ",'Імідж, маркетинг, профорієнтац'!A27)</f>
        <v xml:space="preserve"> </v>
      </c>
      <c r="B293" s="29" t="str">
        <f>IF('Імідж, маркетинг, профорієнтац'!B27=0," ",'Імідж, маркетинг, профорієнтац'!B27)</f>
        <v>оновлення інформації</v>
      </c>
      <c r="C293" s="4" t="str">
        <f>IF('Імідж, маркетинг, профорієнтац'!C27=0," ",'Імідж, маркетинг, профорієнтац'!C27)</f>
        <v>10 балів у звітному періоді</v>
      </c>
      <c r="D293" s="49">
        <f>IF('Імідж, маркетинг, профорієнтац'!D27=0," ",'Імідж, маркетинг, профорієнтац'!D27)</f>
        <v>10</v>
      </c>
      <c r="E293" s="1" t="str">
        <f>IF('Імідж, маркетинг, профорієнтац'!E27=0," ",'Імідж, маркетинг, профорієнтац'!E27)</f>
        <v xml:space="preserve"> </v>
      </c>
      <c r="F293" s="54" t="str">
        <f>IF('Імідж, маркетинг, профорієнтац'!F27=0," ",'Імідж, маркетинг, профорієнтац'!F27)</f>
        <v xml:space="preserve"> </v>
      </c>
      <c r="G293" s="1" t="str">
        <f>IF('Імідж, маркетинг, профорієнтац'!G27=0," ",'Імідж, маркетинг, профорієнтац'!G27)</f>
        <v xml:space="preserve"> </v>
      </c>
      <c r="H293" s="339" t="str">
        <f>IF('Імідж, маркетинг, профорієнтац'!H27=0," ",'Імідж, маркетинг, профорієнтац'!H27)</f>
        <v xml:space="preserve"> </v>
      </c>
      <c r="I293" s="1" t="str">
        <f>IF('Імідж, маркетинг, профорієнтац'!I27=0," ",'Імідж, маркетинг, профорієнтац'!I27)</f>
        <v>Дишлюк Н.В.</v>
      </c>
      <c r="J293" s="1" t="str">
        <f>IF('Імідж, маркетинг, профорієнтац'!J27=0," ",'Імідж, маркетинг, профорієнтац'!J27)</f>
        <v xml:space="preserve"> </v>
      </c>
      <c r="K293" s="1" t="str">
        <f>IF('Імідж, маркетинг, профорієнтац'!K27=0," ",'Імідж, маркетинг, профорієнтац'!K27)</f>
        <v xml:space="preserve"> </v>
      </c>
    </row>
    <row r="294" spans="1:11" ht="31.5">
      <c r="A294" s="165" t="str">
        <f>IF('Імідж, маркетинг, профорієнтац'!A28=0," ",'Імідж, маркетинг, профорієнтац'!A28)</f>
        <v>4.11</v>
      </c>
      <c r="B294" s="98" t="str">
        <f>IF('Імідж, маркетинг, профорієнтац'!B28=0," ",'Імідж, маркетинг, профорієнтац'!B28)</f>
        <v>Підготовка та електронна розсилка рекламно-інформаційних повідомлень (за кожну розсилку цільовій аудиторії за "живими" електронними адресами)</v>
      </c>
      <c r="C294" s="4" t="str">
        <f>IF('Імідж, маркетинг, профорієнтац'!C28=0," ",'Імідж, маркетинг, профорієнтац'!C28)</f>
        <v>30 балів у звітному періоді</v>
      </c>
      <c r="D294" s="49">
        <f>IF('Імідж, маркетинг, профорієнтац'!D28=0," ",'Імідж, маркетинг, профорієнтац'!D28)</f>
        <v>30</v>
      </c>
      <c r="E294" s="1" t="str">
        <f>IF('Імідж, маркетинг, профорієнтац'!E28=0," ",'Імідж, маркетинг, профорієнтац'!E28)</f>
        <v xml:space="preserve"> </v>
      </c>
      <c r="F294" s="54" t="str">
        <f>IF('Імідж, маркетинг, профорієнтац'!F28=0," ",'Імідж, маркетинг, профорієнтац'!F28)</f>
        <v xml:space="preserve"> </v>
      </c>
      <c r="G294" s="1" t="str">
        <f>IF('Імідж, маркетинг, профорієнтац'!G28=0," ",'Імідж, маркетинг, профорієнтац'!G28)</f>
        <v xml:space="preserve"> </v>
      </c>
      <c r="H294" s="339" t="str">
        <f>IF('Імідж, маркетинг, профорієнтац'!H28=0," ",'Імідж, маркетинг, профорієнтац'!H28)</f>
        <v xml:space="preserve"> </v>
      </c>
      <c r="I294" s="1" t="str">
        <f>IF('Імідж, маркетинг, профорієнтац'!I28=0," ",'Імідж, маркетинг, профорієнтац'!I28)</f>
        <v>Дишлюк Н.В.</v>
      </c>
      <c r="J294" s="1" t="str">
        <f>IF('Імідж, маркетинг, профорієнтац'!J28=0," ",'Імідж, маркетинг, профорієнтац'!J28)</f>
        <v xml:space="preserve"> </v>
      </c>
      <c r="K294" s="1" t="str">
        <f>IF('Імідж, маркетинг, профорієнтац'!K28=0," ",'Імідж, маркетинг, профорієнтац'!K28)</f>
        <v xml:space="preserve"> </v>
      </c>
    </row>
    <row r="295" spans="1:11">
      <c r="A295" s="165" t="str">
        <f>IF('Імідж, маркетинг, профорієнтац'!A29=0," ",'Імідж, маркетинг, профорієнтац'!A29)</f>
        <v>4.12</v>
      </c>
      <c r="B295" s="274" t="str">
        <f>IF('Імідж, маркетинг, профорієнтац'!B29=0," ",'Імідж, маркетинг, профорієнтац'!B29)</f>
        <v>Виконання функцій в інформаційно-публіцистичному виданні університету</v>
      </c>
      <c r="C295" s="272" t="str">
        <f>IF('Імідж, маркетинг, профорієнтац'!C29=0," ",'Імідж, маркетинг, профорієнтац'!C29)</f>
        <v xml:space="preserve"> </v>
      </c>
      <c r="D295" s="220" t="str">
        <f>IF('Імідж, маркетинг, профорієнтац'!D29=0," ",'Імідж, маркетинг, профорієнтац'!D29)</f>
        <v xml:space="preserve"> </v>
      </c>
      <c r="E295" s="273" t="str">
        <f>IF('Імідж, маркетинг, профорієнтац'!E29=0," ",'Імідж, маркетинг, профорієнтац'!E29)</f>
        <v xml:space="preserve"> </v>
      </c>
      <c r="F295" s="273" t="str">
        <f>IF('Імідж, маркетинг, профорієнтац'!F29=0," ",'Імідж, маркетинг, профорієнтац'!F29)</f>
        <v xml:space="preserve"> </v>
      </c>
      <c r="G295" s="273" t="str">
        <f>IF('Імідж, маркетинг, профорієнтац'!G29=0," ",'Імідж, маркетинг, профорієнтац'!G29)</f>
        <v xml:space="preserve"> </v>
      </c>
      <c r="H295" s="340" t="str">
        <f>IF('Імідж, маркетинг, профорієнтац'!H29=0," ",'Імідж, маркетинг, профорієнтац'!H29)</f>
        <v xml:space="preserve"> </v>
      </c>
      <c r="I295" s="273" t="str">
        <f>IF('Імідж, маркетинг, профорієнтац'!I29=0," ",'Імідж, маркетинг, профорієнтац'!I29)</f>
        <v>Дишлюк Н.В.</v>
      </c>
      <c r="J295" s="273" t="str">
        <f>IF('Імідж, маркетинг, профорієнтац'!J29=0," ",'Імідж, маркетинг, профорієнтац'!J29)</f>
        <v xml:space="preserve"> </v>
      </c>
      <c r="K295" s="273" t="str">
        <f>IF('Імідж, маркетинг, профорієнтац'!K29=0," ",'Імідж, маркетинг, профорієнтац'!K29)</f>
        <v xml:space="preserve"> </v>
      </c>
    </row>
    <row r="296" spans="1:11">
      <c r="A296" s="119" t="str">
        <f>IF('Імідж, маркетинг, профорієнтац'!A30=0," ",'Імідж, маркетинг, профорієнтац'!A30)</f>
        <v xml:space="preserve"> </v>
      </c>
      <c r="B296" s="122" t="str">
        <f>IF('Імідж, маркетинг, профорієнтац'!B30=0," ",'Імідж, маркетинг, профорієнтац'!B30)</f>
        <v>випускового редактора</v>
      </c>
      <c r="C296" s="4" t="str">
        <f>IF('Імідж, маркетинг, профорієнтац'!C30=0," ",'Імідж, маркетинг, профорієнтац'!C30)</f>
        <v>50 балів у звітному періоді</v>
      </c>
      <c r="D296" s="49">
        <f>IF('Імідж, маркетинг, профорієнтац'!D30=0," ",'Імідж, маркетинг, профорієнтац'!D30)</f>
        <v>50</v>
      </c>
      <c r="E296" s="1" t="str">
        <f>IF('Імідж, маркетинг, профорієнтац'!E30=0," ",'Імідж, маркетинг, профорієнтац'!E30)</f>
        <v xml:space="preserve"> </v>
      </c>
      <c r="F296" s="54" t="str">
        <f>IF('Імідж, маркетинг, профорієнтац'!F30=0," ",'Імідж, маркетинг, профорієнтац'!F30)</f>
        <v xml:space="preserve"> </v>
      </c>
      <c r="G296" s="1" t="str">
        <f>IF('Імідж, маркетинг, профорієнтац'!G30=0," ",'Імідж, маркетинг, профорієнтац'!G30)</f>
        <v xml:space="preserve"> </v>
      </c>
      <c r="H296" s="339" t="str">
        <f>IF('Імідж, маркетинг, профорієнтац'!H30=0," ",'Імідж, маркетинг, профорієнтац'!H30)</f>
        <v xml:space="preserve"> </v>
      </c>
      <c r="I296" s="1" t="str">
        <f>IF('Імідж, маркетинг, профорієнтац'!I30=0," ",'Імідж, маркетинг, профорієнтац'!I30)</f>
        <v>Дишлюк Н.В.</v>
      </c>
      <c r="J296" s="1" t="str">
        <f>IF('Імідж, маркетинг, профорієнтац'!J30=0," ",'Імідж, маркетинг, профорієнтац'!J30)</f>
        <v xml:space="preserve"> </v>
      </c>
      <c r="K296" s="1" t="str">
        <f>IF('Імідж, маркетинг, профорієнтац'!K30=0," ",'Імідж, маркетинг, профорієнтац'!K30)</f>
        <v xml:space="preserve"> </v>
      </c>
    </row>
    <row r="297" spans="1:11" ht="16.5" thickBot="1">
      <c r="A297" s="124" t="str">
        <f>IF('Імідж, маркетинг, профорієнтац'!A31=0," ",'Імідж, маркетинг, профорієнтац'!A31)</f>
        <v xml:space="preserve"> </v>
      </c>
      <c r="B297" s="123" t="str">
        <f>IF('Імідж, маркетинг, профорієнтац'!B31=0," ",'Імідж, маркетинг, профорієнтац'!B31)</f>
        <v>технічного працівника (коректура, верстка)</v>
      </c>
      <c r="C297" s="40" t="str">
        <f>IF('Імідж, маркетинг, профорієнтац'!C31=0," ",'Імідж, маркетинг, профорієнтац'!C31)</f>
        <v>30 балів у звітному періоді</v>
      </c>
      <c r="D297" s="185">
        <f>IF('Імідж, маркетинг, профорієнтац'!D31=0," ",'Імідж, маркетинг, профорієнтац'!D31)</f>
        <v>30</v>
      </c>
      <c r="E297" s="35" t="str">
        <f>IF('Імідж, маркетинг, профорієнтац'!E31=0," ",'Імідж, маркетинг, профорієнтац'!E31)</f>
        <v xml:space="preserve"> </v>
      </c>
      <c r="F297" s="54" t="str">
        <f>IF('Імідж, маркетинг, профорієнтац'!F31=0," ",'Імідж, маркетинг, профорієнтац'!F31)</f>
        <v xml:space="preserve"> </v>
      </c>
      <c r="G297" s="35" t="str">
        <f>IF('Імідж, маркетинг, профорієнтац'!G31=0," ",'Імідж, маркетинг, профорієнтац'!G31)</f>
        <v xml:space="preserve"> </v>
      </c>
      <c r="H297" s="341" t="str">
        <f>IF('Імідж, маркетинг, профорієнтац'!H31=0," ",'Імідж, маркетинг, профорієнтац'!H31)</f>
        <v xml:space="preserve"> </v>
      </c>
      <c r="I297" s="35" t="str">
        <f>IF('Імідж, маркетинг, профорієнтац'!I31=0," ",'Імідж, маркетинг, профорієнтац'!I31)</f>
        <v>Дишлюк Н.В.</v>
      </c>
      <c r="J297" s="35" t="str">
        <f>IF('Імідж, маркетинг, профорієнтац'!J31=0," ",'Імідж, маркетинг, профорієнтац'!J31)</f>
        <v xml:space="preserve"> </v>
      </c>
      <c r="K297" s="35" t="str">
        <f>IF('Імідж, маркетинг, профорієнтац'!K31=0," ",'Імідж, маркетинг, профорієнтац'!K31)</f>
        <v xml:space="preserve"> </v>
      </c>
    </row>
    <row r="298" spans="1:11" ht="16.5" thickBot="1">
      <c r="A298" s="194" t="str">
        <f>IF('Імідж, маркетинг, профорієнтац'!A32=0," ",'Імідж, маркетинг, профорієнтац'!A32)</f>
        <v>V.</v>
      </c>
      <c r="B298" s="195" t="str">
        <f>IF('Імідж, маркетинг, профорієнтац'!B32=0," ",'Імідж, маркетинг, профорієнтац'!B32)</f>
        <v>Профорієнтаційна діяльність</v>
      </c>
      <c r="C298" s="202" t="str">
        <f>IF('Імідж, маркетинг, профорієнтац'!C32=0," ",'Імідж, маркетинг, профорієнтац'!C32)</f>
        <v xml:space="preserve"> </v>
      </c>
      <c r="D298" s="196" t="str">
        <f>IF('Імідж, маркетинг, профорієнтац'!D32=0," ",'Імідж, маркетинг, профорієнтац'!D32)</f>
        <v xml:space="preserve"> </v>
      </c>
      <c r="E298" s="203" t="str">
        <f>IF('Імідж, маркетинг, профорієнтац'!E32=0," ",'Імідж, маркетинг, профорієнтац'!E32)</f>
        <v xml:space="preserve"> </v>
      </c>
      <c r="F298" s="203" t="str">
        <f>IF('Імідж, маркетинг, профорієнтац'!F32=0," ",'Імідж, маркетинг, профорієнтац'!F32)</f>
        <v xml:space="preserve"> </v>
      </c>
      <c r="G298" s="203" t="str">
        <f>IF('Імідж, маркетинг, профорієнтац'!G32=0," ",'Імідж, маркетинг, профорієнтац'!G32)</f>
        <v xml:space="preserve"> </v>
      </c>
      <c r="H298" s="342" t="str">
        <f>IF('Імідж, маркетинг, профорієнтац'!H32=0," ",'Імідж, маркетинг, профорієнтац'!H32)</f>
        <v xml:space="preserve"> </v>
      </c>
      <c r="I298" s="203" t="str">
        <f>IF('Імідж, маркетинг, профорієнтац'!I32=0," ",'Імідж, маркетинг, профорієнтац'!I32)</f>
        <v>Веденєєва О.А.</v>
      </c>
      <c r="J298" s="203" t="str">
        <f>IF('Імідж, маркетинг, профорієнтац'!J32=0," ",'Імідж, маркетинг, профорієнтац'!J32)</f>
        <v xml:space="preserve"> </v>
      </c>
      <c r="K298" s="328" t="str">
        <f>IF('Імідж, маркетинг, профорієнтац'!K32=0," ",'Імідж, маркетинг, профорієнтац'!K32)</f>
        <v>Веденєєва О.А.</v>
      </c>
    </row>
    <row r="299" spans="1:11" ht="31.5">
      <c r="A299" s="165" t="str">
        <f>IF('Імідж, маркетинг, профорієнтац'!A33=0," ",'Імідж, маркетинг, профорієнтац'!A33)</f>
        <v>5.1</v>
      </c>
      <c r="B299" s="280" t="str">
        <f>IF('Імідж, маркетинг, профорієнтац'!B33=0," ",'Імідж, маркетинг, профорієнтац'!B33)</f>
        <v>Шефство від кафедри над ЗЗСО (заклад загальної середньої освіти) міста чи області</v>
      </c>
      <c r="C299" s="3" t="str">
        <f>IF('Імідж, маркетинг, профорієнтац'!C33=0," ",'Імідж, маркетинг, профорієнтац'!C33)</f>
        <v>30 балів у звітному періоді</v>
      </c>
      <c r="D299" s="156">
        <f>IF('Імідж, маркетинг, профорієнтац'!D33=0," ",'Імідж, маркетинг, профорієнтац'!D33)</f>
        <v>30</v>
      </c>
      <c r="E299" s="2">
        <f>IF('Імідж, маркетинг, профорієнтац'!E33=0," ",'Імідж, маркетинг, профорієнтац'!E33)</f>
        <v>10</v>
      </c>
      <c r="F299" s="54">
        <f>IF('Імідж, маркетинг, профорієнтац'!F33=0," ",'Імідж, маркетинг, профорієнтац'!F33)</f>
        <v>300</v>
      </c>
      <c r="G299" s="2" t="str">
        <f>IF('Імідж, маркетинг, профорієнтац'!G33=0," ",'Імідж, маркетинг, профорієнтац'!G33)</f>
        <v>профорієнт. Заходи</v>
      </c>
      <c r="H299" s="343" t="str">
        <f>IF('Імідж, маркетинг, профорієнтац'!H33=0," ",'Імідж, маркетинг, профорієнтац'!H33)</f>
        <v xml:space="preserve"> </v>
      </c>
      <c r="I299" s="2" t="str">
        <f>IF('Імідж, маркетинг, профорієнтац'!I33=0," ",'Імідж, маркетинг, профорієнтац'!I33)</f>
        <v>Веденєєва О.А.</v>
      </c>
      <c r="J299" s="2" t="str">
        <f>IF('Імідж, маркетинг, профорієнтац'!J33=0," ",'Імідж, маркетинг, профорієнтац'!J33)</f>
        <v xml:space="preserve"> </v>
      </c>
      <c r="K299" s="2" t="str">
        <f>IF('Імідж, маркетинг, профорієнтац'!K33=0," ",'Імідж, маркетинг, профорієнтац'!K33)</f>
        <v xml:space="preserve"> </v>
      </c>
    </row>
    <row r="300" spans="1:11" ht="31.5">
      <c r="A300" s="165" t="str">
        <f>IF('Імідж, маркетинг, профорієнтац'!A34=0," ",'Імідж, маркетинг, профорієнтац'!A34)</f>
        <v>5.2</v>
      </c>
      <c r="B300" s="283" t="str">
        <f>IF('Імідж, маркетинг, профорієнтац'!B34=0," ",'Імідж, маркетинг, профорієнтац'!B34)</f>
        <v>Шефство від кафедри над ЗПО (заклад професійної освіти) та/або ЗФПО (заклад фахової передвищої освіти) міста чи області</v>
      </c>
      <c r="C300" s="4" t="str">
        <f>IF('Імідж, маркетинг, профорієнтац'!C34=0," ",'Імідж, маркетинг, профорієнтац'!C34)</f>
        <v>30 балів у звітному періоді</v>
      </c>
      <c r="D300" s="49">
        <f>IF('Імідж, маркетинг, профорієнтац'!D34=0," ",'Імідж, маркетинг, профорієнтац'!D34)</f>
        <v>30</v>
      </c>
      <c r="E300" s="1" t="str">
        <f>IF('Імідж, маркетинг, профорієнтац'!E34=0," ",'Імідж, маркетинг, профорієнтац'!E34)</f>
        <v xml:space="preserve"> </v>
      </c>
      <c r="F300" s="54" t="str">
        <f>IF('Імідж, маркетинг, профорієнтац'!F34=0," ",'Імідж, маркетинг, профорієнтац'!F34)</f>
        <v xml:space="preserve"> </v>
      </c>
      <c r="G300" s="1" t="str">
        <f>IF('Імідж, маркетинг, профорієнтац'!G34=0," ",'Імідж, маркетинг, профорієнтац'!G34)</f>
        <v xml:space="preserve"> </v>
      </c>
      <c r="H300" s="339" t="str">
        <f>IF('Імідж, маркетинг, профорієнтац'!H34=0," ",'Імідж, маркетинг, профорієнтац'!H34)</f>
        <v xml:space="preserve"> </v>
      </c>
      <c r="I300" s="1" t="str">
        <f>IF('Імідж, маркетинг, профорієнтац'!I34=0," ",'Імідж, маркетинг, профорієнтац'!I34)</f>
        <v>Веденєєва О.А.</v>
      </c>
      <c r="J300" s="1" t="str">
        <f>IF('Імідж, маркетинг, профорієнтац'!J34=0," ",'Імідж, маркетинг, профорієнтац'!J34)</f>
        <v xml:space="preserve"> </v>
      </c>
      <c r="K300" s="1" t="str">
        <f>IF('Імідж, маркетинг, профорієнтац'!K34=0," ",'Імідж, маркетинг, профорієнтац'!K34)</f>
        <v xml:space="preserve"> </v>
      </c>
    </row>
    <row r="301" spans="1:11" ht="31.5">
      <c r="A301" s="165" t="str">
        <f>IF('Імідж, маркетинг, профорієнтац'!A35=0," ",'Імідж, маркетинг, профорієнтац'!A35)</f>
        <v>5.3</v>
      </c>
      <c r="B301" s="29" t="str">
        <f>IF('Імідж, маркетинг, профорієнтац'!B35=0," ",'Імідж, маркетинг, профорієнтац'!B35)</f>
        <v>Координація стосунків із підприємствами та організаціями-корпоративними клієнтами (постачальниками абітурієнтів)</v>
      </c>
      <c r="C301" s="4" t="str">
        <f>IF('Імідж, маркетинг, профорієнтац'!C35=0," ",'Імідж, маркетинг, профорієнтац'!C35)</f>
        <v>30 балів у звітному періоді</v>
      </c>
      <c r="D301" s="49">
        <f>IF('Імідж, маркетинг, профорієнтац'!D35=0," ",'Імідж, маркетинг, профорієнтац'!D35)</f>
        <v>30</v>
      </c>
      <c r="E301" s="1" t="str">
        <f>IF('Імідж, маркетинг, профорієнтац'!E35=0," ",'Імідж, маркетинг, профорієнтац'!E35)</f>
        <v xml:space="preserve"> </v>
      </c>
      <c r="F301" s="54" t="str">
        <f>IF('Імідж, маркетинг, профорієнтац'!F35=0," ",'Імідж, маркетинг, профорієнтац'!F35)</f>
        <v xml:space="preserve"> </v>
      </c>
      <c r="G301" s="1" t="str">
        <f>IF('Імідж, маркетинг, профорієнтац'!G35=0," ",'Імідж, маркетинг, профорієнтац'!G35)</f>
        <v xml:space="preserve"> </v>
      </c>
      <c r="H301" s="339" t="str">
        <f>IF('Імідж, маркетинг, профорієнтац'!H35=0," ",'Імідж, маркетинг, профорієнтац'!H35)</f>
        <v xml:space="preserve"> </v>
      </c>
      <c r="I301" s="1" t="str">
        <f>IF('Імідж, маркетинг, профорієнтац'!I35=0," ",'Імідж, маркетинг, профорієнтац'!I35)</f>
        <v>Веденєєва О.А.</v>
      </c>
      <c r="J301" s="1" t="str">
        <f>IF('Імідж, маркетинг, профорієнтац'!J35=0," ",'Імідж, маркетинг, профорієнтац'!J35)</f>
        <v xml:space="preserve"> </v>
      </c>
      <c r="K301" s="1" t="str">
        <f>IF('Імідж, маркетинг, профорієнтац'!K35=0," ",'Імідж, маркетинг, профорієнтац'!K35)</f>
        <v xml:space="preserve"> </v>
      </c>
    </row>
    <row r="302" spans="1:11" ht="31.5">
      <c r="A302" s="165" t="str">
        <f>IF('Імідж, маркетинг, профорієнтац'!A36=0," ",'Імідж, маркетинг, профорієнтац'!A36)</f>
        <v>5.4</v>
      </c>
      <c r="B302" s="118" t="str">
        <f>IF('Імідж, маркетинг, профорієнтац'!B36=0," ",'Імідж, маркетинг, профорієнтац'!B36)</f>
        <v>Відкриття та забезпечення функціонування гуртків для школярів за профілями кафедр</v>
      </c>
      <c r="C302" s="4" t="str">
        <f>IF('Імідж, маркетинг, профорієнтац'!C36=0," ",'Імідж, маркетинг, профорієнтац'!C36)</f>
        <v>20 балів у звітному періоді</v>
      </c>
      <c r="D302" s="49">
        <f>IF('Імідж, маркетинг, профорієнтац'!D36=0," ",'Імідж, маркетинг, профорієнтац'!D36)</f>
        <v>20</v>
      </c>
      <c r="E302" s="1" t="str">
        <f>IF('Імідж, маркетинг, профорієнтац'!E36=0," ",'Імідж, маркетинг, профорієнтац'!E36)</f>
        <v xml:space="preserve"> </v>
      </c>
      <c r="F302" s="54" t="str">
        <f>IF('Імідж, маркетинг, профорієнтац'!F36=0," ",'Імідж, маркетинг, профорієнтац'!F36)</f>
        <v xml:space="preserve"> </v>
      </c>
      <c r="G302" s="1" t="str">
        <f>IF('Імідж, маркетинг, профорієнтац'!G36=0," ",'Імідж, маркетинг, профорієнтац'!G36)</f>
        <v xml:space="preserve"> </v>
      </c>
      <c r="H302" s="339" t="str">
        <f>IF('Імідж, маркетинг, профорієнтац'!H36=0," ",'Імідж, маркетинг, профорієнтац'!H36)</f>
        <v xml:space="preserve"> </v>
      </c>
      <c r="I302" s="1" t="str">
        <f>IF('Імідж, маркетинг, профорієнтац'!I36=0," ",'Імідж, маркетинг, профорієнтац'!I36)</f>
        <v>Веденєєва О.А.</v>
      </c>
      <c r="J302" s="1" t="str">
        <f>IF('Імідж, маркетинг, профорієнтац'!J36=0," ",'Імідж, маркетинг, профорієнтац'!J36)</f>
        <v xml:space="preserve"> </v>
      </c>
      <c r="K302" s="1" t="str">
        <f>IF('Імідж, маркетинг, профорієнтац'!K36=0," ",'Імідж, маркетинг, профорієнтац'!K36)</f>
        <v xml:space="preserve"> </v>
      </c>
    </row>
    <row r="303" spans="1:11" ht="31.5">
      <c r="A303" s="165" t="str">
        <f>IF('Імідж, маркетинг, профорієнтац'!A37=0," ",'Імідж, маркетинг, профорієнтац'!A37)</f>
        <v>5.5</v>
      </c>
      <c r="B303" s="282" t="str">
        <f>IF('Імідж, маркетинг, профорієнтац'!B37=0," ",'Імідж, маркетинг, профорієнтац'!B37)</f>
        <v>Відкриття та забезпечення функціонування профільних/ліцейних класів у ЗЗСО</v>
      </c>
      <c r="C303" s="97" t="str">
        <f>IF('Імідж, маркетинг, профорієнтац'!C37=0," ",'Імідж, маркетинг, профорієнтац'!C37)</f>
        <v>30 балів у звітному періоді</v>
      </c>
      <c r="D303" s="49">
        <f>IF('Імідж, маркетинг, профорієнтац'!D37=0," ",'Імідж, маркетинг, профорієнтац'!D37)</f>
        <v>30</v>
      </c>
      <c r="E303" s="1" t="str">
        <f>IF('Імідж, маркетинг, профорієнтац'!E37=0," ",'Імідж, маркетинг, профорієнтац'!E37)</f>
        <v xml:space="preserve"> </v>
      </c>
      <c r="F303" s="54" t="str">
        <f>IF('Імідж, маркетинг, профорієнтац'!F37=0," ",'Імідж, маркетинг, профорієнтац'!F37)</f>
        <v xml:space="preserve"> </v>
      </c>
      <c r="G303" s="1" t="str">
        <f>IF('Імідж, маркетинг, профорієнтац'!G37=0," ",'Імідж, маркетинг, профорієнтац'!G37)</f>
        <v xml:space="preserve"> </v>
      </c>
      <c r="H303" s="339" t="str">
        <f>IF('Імідж, маркетинг, профорієнтац'!H37=0," ",'Імідж, маркетинг, профорієнтац'!H37)</f>
        <v xml:space="preserve"> </v>
      </c>
      <c r="I303" s="1" t="str">
        <f>IF('Імідж, маркетинг, профорієнтац'!I37=0," ",'Імідж, маркетинг, профорієнтац'!I37)</f>
        <v>Веденєєва О.А.</v>
      </c>
      <c r="J303" s="1" t="str">
        <f>IF('Імідж, маркетинг, профорієнтац'!J37=0," ",'Імідж, маркетинг, профорієнтац'!J37)</f>
        <v xml:space="preserve"> </v>
      </c>
      <c r="K303" s="1" t="str">
        <f>IF('Імідж, маркетинг, профорієнтац'!K37=0," ",'Імідж, маркетинг, профорієнтац'!K37)</f>
        <v xml:space="preserve"> </v>
      </c>
    </row>
    <row r="304" spans="1:11" ht="31.5">
      <c r="A304" s="165" t="str">
        <f>IF('Імідж, маркетинг, профорієнтац'!A38=0," ",'Імідж, маркетинг, профорієнтац'!A38)</f>
        <v>5.6</v>
      </c>
      <c r="B304" s="118" t="str">
        <f>IF('Імідж, маркетинг, профорієнтац'!B38=0," ",'Імідж, маркетинг, профорієнтац'!B38)</f>
        <v>Відкриття та забезпечення функціонування Школи лідерів учнівського самоврядування для старшокласників</v>
      </c>
      <c r="C304" s="4" t="str">
        <f>IF('Імідж, маркетинг, профорієнтац'!C38=0," ",'Імідж, маркетинг, профорієнтац'!C38)</f>
        <v>20 балів у звітному періоді</v>
      </c>
      <c r="D304" s="49">
        <f>IF('Імідж, маркетинг, профорієнтац'!D38=0," ",'Імідж, маркетинг, профорієнтац'!D38)</f>
        <v>20</v>
      </c>
      <c r="E304" s="1" t="str">
        <f>IF('Імідж, маркетинг, профорієнтац'!E38=0," ",'Імідж, маркетинг, профорієнтац'!E38)</f>
        <v xml:space="preserve"> </v>
      </c>
      <c r="F304" s="54" t="str">
        <f>IF('Імідж, маркетинг, профорієнтац'!F38=0," ",'Імідж, маркетинг, профорієнтац'!F38)</f>
        <v xml:space="preserve"> </v>
      </c>
      <c r="G304" s="1" t="str">
        <f>IF('Імідж, маркетинг, профорієнтац'!G38=0," ",'Імідж, маркетинг, профорієнтац'!G38)</f>
        <v xml:space="preserve"> </v>
      </c>
      <c r="H304" s="339" t="str">
        <f>IF('Імідж, маркетинг, профорієнтац'!H38=0," ",'Імідж, маркетинг, профорієнтац'!H38)</f>
        <v xml:space="preserve"> </v>
      </c>
      <c r="I304" s="1" t="str">
        <f>IF('Імідж, маркетинг, профорієнтац'!I38=0," ",'Імідж, маркетинг, профорієнтац'!I38)</f>
        <v xml:space="preserve"> </v>
      </c>
      <c r="J304" s="1" t="str">
        <f>IF('Імідж, маркетинг, профорієнтац'!J38=0," ",'Імідж, маркетинг, профорієнтац'!J38)</f>
        <v xml:space="preserve"> </v>
      </c>
      <c r="K304" s="1" t="str">
        <f>IF('Імідж, маркетинг, профорієнтац'!K38=0," ",'Імідж, маркетинг, профорієнтац'!K38)</f>
        <v xml:space="preserve"> </v>
      </c>
    </row>
    <row r="305" spans="1:11">
      <c r="A305" s="165" t="str">
        <f>IF('Імідж, маркетинг, профорієнтац'!A39=0," ",'Імідж, маркетинг, профорієнтац'!A39)</f>
        <v>5.7</v>
      </c>
      <c r="B305" s="265" t="str">
        <f>IF('Імідж, маркетинг, профорієнтац'!B39=0," ",'Імідж, маркетинг, профорієнтац'!B39)</f>
        <v>Створення та забезпечення функціонування Агітбригади</v>
      </c>
      <c r="C305" s="272" t="str">
        <f>IF('Імідж, маркетинг, профорієнтац'!C39=0," ",'Імідж, маркетинг, профорієнтац'!C39)</f>
        <v xml:space="preserve"> </v>
      </c>
      <c r="D305" s="220" t="str">
        <f>IF('Імідж, маркетинг, профорієнтац'!D39=0," ",'Імідж, маркетинг, профорієнтац'!D39)</f>
        <v xml:space="preserve"> </v>
      </c>
      <c r="E305" s="273" t="str">
        <f>IF('Імідж, маркетинг, профорієнтац'!E39=0," ",'Імідж, маркетинг, профорієнтац'!E39)</f>
        <v xml:space="preserve"> </v>
      </c>
      <c r="F305" s="273" t="str">
        <f>IF('Імідж, маркетинг, профорієнтац'!F39=0," ",'Імідж, маркетинг, профорієнтац'!F39)</f>
        <v xml:space="preserve"> </v>
      </c>
      <c r="G305" s="273" t="str">
        <f>IF('Імідж, маркетинг, профорієнтац'!G39=0," ",'Імідж, маркетинг, профорієнтац'!G39)</f>
        <v xml:space="preserve"> </v>
      </c>
      <c r="H305" s="340" t="str">
        <f>IF('Імідж, маркетинг, профорієнтац'!H39=0," ",'Імідж, маркетинг, профорієнтац'!H39)</f>
        <v xml:space="preserve"> </v>
      </c>
      <c r="I305" s="273" t="str">
        <f>IF('Імідж, маркетинг, профорієнтац'!I39=0," ",'Імідж, маркетинг, профорієнтац'!I39)</f>
        <v>Веденєєва О.А.</v>
      </c>
      <c r="J305" s="273" t="str">
        <f>IF('Імідж, маркетинг, профорієнтац'!J39=0," ",'Імідж, маркетинг, профорієнтац'!J39)</f>
        <v xml:space="preserve"> </v>
      </c>
      <c r="K305" s="273" t="str">
        <f>IF('Імідж, маркетинг, профорієнтац'!K39=0," ",'Імідж, маркетинг, профорієнтац'!K39)</f>
        <v xml:space="preserve"> </v>
      </c>
    </row>
    <row r="306" spans="1:11">
      <c r="A306" s="120" t="str">
        <f>IF('Імідж, маркетинг, профорієнтац'!A40=0," ",'Імідж, маркетинг, профорієнтац'!A40)</f>
        <v xml:space="preserve"> </v>
      </c>
      <c r="B306" s="105" t="str">
        <f>IF('Імідж, маркетинг, профорієнтац'!B40=0," ",'Імідж, маркетинг, профорієнтац'!B40)</f>
        <v>керівництво групою управління проєктом</v>
      </c>
      <c r="C306" s="4" t="str">
        <f>IF('Імідж, маркетинг, профорієнтац'!C40=0," ",'Імідж, маркетинг, профорієнтац'!C40)</f>
        <v>20 балів у звітному періоді</v>
      </c>
      <c r="D306" s="186">
        <f>IF('Імідж, маркетинг, профорієнтац'!D40=0," ",'Імідж, маркетинг, профорієнтац'!D40)</f>
        <v>20</v>
      </c>
      <c r="E306" s="31" t="str">
        <f>IF('Імідж, маркетинг, профорієнтац'!E40=0," ",'Імідж, маркетинг, профорієнтац'!E40)</f>
        <v xml:space="preserve"> </v>
      </c>
      <c r="F306" s="54" t="str">
        <f>IF('Імідж, маркетинг, профорієнтац'!F40=0," ",'Імідж, маркетинг, профорієнтац'!F40)</f>
        <v xml:space="preserve"> </v>
      </c>
      <c r="G306" s="31" t="str">
        <f>IF('Імідж, маркетинг, профорієнтац'!G40=0," ",'Імідж, маркетинг, профорієнтац'!G40)</f>
        <v xml:space="preserve"> </v>
      </c>
      <c r="H306" s="344" t="str">
        <f>IF('Імідж, маркетинг, профорієнтац'!H40=0," ",'Імідж, маркетинг, профорієнтац'!H40)</f>
        <v xml:space="preserve"> </v>
      </c>
      <c r="I306" s="31" t="str">
        <f>IF('Імідж, маркетинг, профорієнтац'!I40=0," ",'Імідж, маркетинг, профорієнтац'!I40)</f>
        <v>Веденєєва О.А.</v>
      </c>
      <c r="J306" s="31" t="str">
        <f>IF('Імідж, маркетинг, профорієнтац'!J40=0," ",'Імідж, маркетинг, профорієнтац'!J40)</f>
        <v xml:space="preserve"> </v>
      </c>
      <c r="K306" s="31" t="str">
        <f>IF('Імідж, маркетинг, профорієнтац'!K40=0," ",'Імідж, маркетинг, профорієнтац'!K40)</f>
        <v xml:space="preserve"> </v>
      </c>
    </row>
    <row r="307" spans="1:11">
      <c r="A307" s="120" t="str">
        <f>IF('Імідж, маркетинг, профорієнтац'!A41=0," ",'Імідж, маркетинг, профорієнтац'!A41)</f>
        <v xml:space="preserve"> </v>
      </c>
      <c r="B307" s="105" t="str">
        <f>IF('Імідж, маркетинг, профорієнтац'!B41=0," ",'Імідж, маркетинг, профорієнтац'!B41)</f>
        <v>членство в групі управління проєктом</v>
      </c>
      <c r="C307" s="4" t="str">
        <f>IF('Імідж, маркетинг, профорієнтац'!C41=0," ",'Імідж, маркетинг, профорієнтац'!C41)</f>
        <v>10 балів у звітному періоді</v>
      </c>
      <c r="D307" s="186">
        <f>IF('Імідж, маркетинг, профорієнтац'!D41=0," ",'Імідж, маркетинг, профорієнтац'!D41)</f>
        <v>10</v>
      </c>
      <c r="E307" s="31" t="str">
        <f>IF('Імідж, маркетинг, профорієнтац'!E41=0," ",'Імідж, маркетинг, профорієнтац'!E41)</f>
        <v xml:space="preserve"> </v>
      </c>
      <c r="F307" s="54" t="str">
        <f>IF('Імідж, маркетинг, профорієнтац'!F41=0," ",'Імідж, маркетинг, профорієнтац'!F41)</f>
        <v xml:space="preserve"> </v>
      </c>
      <c r="G307" s="31" t="str">
        <f>IF('Імідж, маркетинг, профорієнтац'!G41=0," ",'Імідж, маркетинг, профорієнтац'!G41)</f>
        <v xml:space="preserve"> </v>
      </c>
      <c r="H307" s="344" t="str">
        <f>IF('Імідж, маркетинг, профорієнтац'!H41=0," ",'Імідж, маркетинг, профорієнтац'!H41)</f>
        <v xml:space="preserve"> </v>
      </c>
      <c r="I307" s="31" t="str">
        <f>IF('Імідж, маркетинг, профорієнтац'!I41=0," ",'Імідж, маркетинг, профорієнтац'!I41)</f>
        <v>Веденєєва О.А.</v>
      </c>
      <c r="J307" s="31" t="str">
        <f>IF('Імідж, маркетинг, профорієнтац'!J41=0," ",'Імідж, маркетинг, профорієнтац'!J41)</f>
        <v xml:space="preserve"> </v>
      </c>
      <c r="K307" s="31" t="str">
        <f>IF('Імідж, маркетинг, профорієнтац'!K41=0," ",'Імідж, маркетинг, профорієнтац'!K41)</f>
        <v xml:space="preserve"> </v>
      </c>
    </row>
    <row r="308" spans="1:11">
      <c r="A308" s="165" t="str">
        <f>IF('Імідж, маркетинг, профорієнтац'!A42=0," ",'Імідж, маркетинг, профорієнтац'!A42)</f>
        <v>5.8</v>
      </c>
      <c r="B308" s="280" t="str">
        <f>IF('Імідж, маркетинг, профорієнтац'!B42=0," ",'Імідж, маркетинг, профорієнтац'!B42)</f>
        <v>Організація практики кращих студентів у ЗЗСО, ЗПО, ЗФПО</v>
      </c>
      <c r="C308" s="4" t="str">
        <f>IF('Імідж, маркетинг, профорієнтац'!C42=0," ",'Імідж, маркетинг, профорієнтац'!C42)</f>
        <v>20 балів у звітному періоді</v>
      </c>
      <c r="D308" s="49">
        <f>IF('Імідж, маркетинг, профорієнтац'!D42=0," ",'Імідж, маркетинг, профорієнтац'!D42)</f>
        <v>20</v>
      </c>
      <c r="E308" s="1" t="str">
        <f>IF('Імідж, маркетинг, профорієнтац'!E42=0," ",'Імідж, маркетинг, профорієнтац'!E42)</f>
        <v xml:space="preserve"> </v>
      </c>
      <c r="F308" s="54" t="str">
        <f>IF('Імідж, маркетинг, профорієнтац'!F42=0," ",'Імідж, маркетинг, профорієнтац'!F42)</f>
        <v xml:space="preserve"> </v>
      </c>
      <c r="G308" s="1" t="str">
        <f>IF('Імідж, маркетинг, профорієнтац'!G42=0," ",'Імідж, маркетинг, профорієнтац'!G42)</f>
        <v xml:space="preserve"> </v>
      </c>
      <c r="H308" s="344" t="str">
        <f>IF('Імідж, маркетинг, профорієнтац'!H42=0," ",'Імідж, маркетинг, профорієнтац'!H42)</f>
        <v xml:space="preserve"> </v>
      </c>
      <c r="I308" s="1" t="str">
        <f>IF('Імідж, маркетинг, профорієнтац'!I42=0," ",'Імідж, маркетинг, профорієнтац'!I42)</f>
        <v>Веденєєва О.А.</v>
      </c>
      <c r="J308" s="1" t="str">
        <f>IF('Імідж, маркетинг, профорієнтац'!J42=0," ",'Імідж, маркетинг, профорієнтац'!J42)</f>
        <v xml:space="preserve"> </v>
      </c>
      <c r="K308" s="1" t="str">
        <f>IF('Імідж, маркетинг, профорієнтац'!K42=0," ",'Імідж, маркетинг, профорієнтац'!K42)</f>
        <v xml:space="preserve"> </v>
      </c>
    </row>
    <row r="309" spans="1:11" ht="31.5">
      <c r="A309" s="165" t="str">
        <f>IF('Імідж, маркетинг, профорієнтац'!A43=0," ",'Імідж, маркетинг, профорієнтац'!A43)</f>
        <v>5.9</v>
      </c>
      <c r="B309" s="281" t="str">
        <f>IF('Імідж, маркетинг, профорієнтац'!B43=0," ",'Імідж, маркетинг, профорієнтац'!B43)</f>
        <v>Організація і проведення бліц-олімпіад, конкурсів, фотоквестів, мініфестивалів серед учнів випускних класів загальноосвітніх шкіл</v>
      </c>
      <c r="C309" s="4" t="str">
        <f>IF('Імідж, маркетинг, профорієнтац'!C43=0," ",'Імідж, маркетинг, профорієнтац'!C43)</f>
        <v>30 балів у звітному періоді</v>
      </c>
      <c r="D309" s="49">
        <f>IF('Імідж, маркетинг, профорієнтац'!D43=0," ",'Імідж, маркетинг, профорієнтац'!D43)</f>
        <v>30</v>
      </c>
      <c r="E309" s="1" t="str">
        <f>IF('Імідж, маркетинг, профорієнтац'!E43=0," ",'Імідж, маркетинг, профорієнтац'!E43)</f>
        <v xml:space="preserve"> </v>
      </c>
      <c r="F309" s="54" t="str">
        <f>IF('Імідж, маркетинг, профорієнтац'!F43=0," ",'Імідж, маркетинг, профорієнтац'!F43)</f>
        <v xml:space="preserve"> </v>
      </c>
      <c r="G309" s="1" t="str">
        <f>IF('Імідж, маркетинг, профорієнтац'!G43=0," ",'Імідж, маркетинг, профорієнтац'!G43)</f>
        <v xml:space="preserve"> </v>
      </c>
      <c r="H309" s="344" t="str">
        <f>IF('Імідж, маркетинг, профорієнтац'!H43=0," ",'Імідж, маркетинг, профорієнтац'!H43)</f>
        <v xml:space="preserve"> </v>
      </c>
      <c r="I309" s="1" t="str">
        <f>IF('Імідж, маркетинг, профорієнтац'!I43=0," ",'Імідж, маркетинг, профорієнтац'!I43)</f>
        <v>Веденєєва О.А.</v>
      </c>
      <c r="J309" s="1" t="str">
        <f>IF('Імідж, маркетинг, профорієнтац'!J43=0," ",'Імідж, маркетинг, профорієнтац'!J43)</f>
        <v xml:space="preserve"> </v>
      </c>
      <c r="K309" s="1" t="str">
        <f>IF('Імідж, маркетинг, профорієнтац'!K43=0," ",'Імідж, маркетинг, профорієнтац'!K43)</f>
        <v xml:space="preserve"> </v>
      </c>
    </row>
    <row r="310" spans="1:11">
      <c r="A310" s="165" t="str">
        <f>IF('Імідж, маркетинг, профорієнтац'!A44=0," ",'Імідж, маркетинг, профорієнтац'!A44)</f>
        <v>5.10</v>
      </c>
      <c r="B310" s="282" t="str">
        <f>IF('Імідж, маркетинг, профорієнтац'!B44=0," ",'Імідж, маркетинг, профорієнтац'!B44)</f>
        <v>Проведення відкритих лекцій у ЗЗСО, ЗПО, ЗФПО (за кожну)</v>
      </c>
      <c r="C310" s="4" t="str">
        <f>IF('Імідж, маркетинг, профорієнтац'!C44=0," ",'Імідж, маркетинг, профорієнтац'!C44)</f>
        <v>10 балів у звітному періоді</v>
      </c>
      <c r="D310" s="49">
        <f>IF('Імідж, маркетинг, профорієнтац'!D44=0," ",'Імідж, маркетинг, профорієнтац'!D44)</f>
        <v>10</v>
      </c>
      <c r="E310" s="1" t="str">
        <f>IF('Імідж, маркетинг, профорієнтац'!E44=0," ",'Імідж, маркетинг, профорієнтац'!E44)</f>
        <v xml:space="preserve"> </v>
      </c>
      <c r="F310" s="54" t="str">
        <f>IF('Імідж, маркетинг, профорієнтац'!F44=0," ",'Імідж, маркетинг, профорієнтац'!F44)</f>
        <v xml:space="preserve"> </v>
      </c>
      <c r="G310" s="1" t="str">
        <f>IF('Імідж, маркетинг, профорієнтац'!G44=0," ",'Імідж, маркетинг, профорієнтац'!G44)</f>
        <v xml:space="preserve"> </v>
      </c>
      <c r="H310" s="344" t="str">
        <f>IF('Імідж, маркетинг, профорієнтац'!H44=0," ",'Імідж, маркетинг, профорієнтац'!H44)</f>
        <v xml:space="preserve"> </v>
      </c>
      <c r="I310" s="1" t="str">
        <f>IF('Імідж, маркетинг, профорієнтац'!I44=0," ",'Імідж, маркетинг, профорієнтац'!I44)</f>
        <v>Веденєєва О.А.</v>
      </c>
      <c r="J310" s="1" t="str">
        <f>IF('Імідж, маркетинг, профорієнтац'!J44=0," ",'Імідж, маркетинг, профорієнтац'!J44)</f>
        <v xml:space="preserve"> </v>
      </c>
      <c r="K310" s="1" t="str">
        <f>IF('Імідж, маркетинг, профорієнтац'!K44=0," ",'Імідж, маркетинг, профорієнтац'!K44)</f>
        <v xml:space="preserve"> </v>
      </c>
    </row>
    <row r="311" spans="1:11" ht="47.25">
      <c r="A311" s="165" t="str">
        <f>IF('Імідж, маркетинг, профорієнтац'!A45=0," ",'Імідж, маркетинг, профорієнтац'!A45)</f>
        <v>5.11</v>
      </c>
      <c r="B311" s="118" t="str">
        <f>IF('Імідж, маркетинг, профорієнтац'!B45=0," ",'Імідж, маркетинг, профорієнтац'!B45)</f>
        <v>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v>
      </c>
      <c r="C311" s="4" t="str">
        <f>IF('Імідж, маркетинг, профорієнтац'!C45=0," ",'Імідж, маркетинг, профорієнтац'!C45)</f>
        <v>10 балів у звітному періоді</v>
      </c>
      <c r="D311" s="49">
        <f>IF('Імідж, маркетинг, профорієнтац'!D45=0," ",'Імідж, маркетинг, профорієнтац'!D45)</f>
        <v>10</v>
      </c>
      <c r="E311" s="1" t="str">
        <f>IF('Імідж, маркетинг, профорієнтац'!E45=0," ",'Імідж, маркетинг, профорієнтац'!E45)</f>
        <v xml:space="preserve"> </v>
      </c>
      <c r="F311" s="54" t="str">
        <f>IF('Імідж, маркетинг, профорієнтац'!F45=0," ",'Імідж, маркетинг, профорієнтац'!F45)</f>
        <v xml:space="preserve"> </v>
      </c>
      <c r="G311" s="1" t="str">
        <f>IF('Імідж, маркетинг, профорієнтац'!G45=0," ",'Імідж, маркетинг, профорієнтац'!G45)</f>
        <v xml:space="preserve"> </v>
      </c>
      <c r="H311" s="344" t="str">
        <f>IF('Імідж, маркетинг, профорієнтац'!H45=0," ",'Імідж, маркетинг, профорієнтац'!H45)</f>
        <v xml:space="preserve"> </v>
      </c>
      <c r="I311" s="1" t="str">
        <f>IF('Імідж, маркетинг, профорієнтац'!I45=0," ",'Імідж, маркетинг, профорієнтац'!I45)</f>
        <v>Веденєєва О.А.</v>
      </c>
      <c r="J311" s="1" t="str">
        <f>IF('Імідж, маркетинг, профорієнтац'!J45=0," ",'Імідж, маркетинг, профорієнтац'!J45)</f>
        <v xml:space="preserve"> </v>
      </c>
      <c r="K311" s="1" t="str">
        <f>IF('Імідж, маркетинг, профорієнтац'!K45=0," ",'Імідж, маркетинг, профорієнтац'!K45)</f>
        <v xml:space="preserve"> </v>
      </c>
    </row>
    <row r="312" spans="1:11" ht="31.5">
      <c r="A312" s="165" t="str">
        <f>IF('Імідж, маркетинг, профорієнтац'!A46=0," ",'Імідж, маркетинг, профорієнтац'!A46)</f>
        <v>5.12</v>
      </c>
      <c r="B312" s="118" t="str">
        <f>IF('Імідж, маркетинг, профорієнтац'!B46=0," ",'Імідж, маркетинг, профорієнтац'!B46)</f>
        <v>Проведення семінарів, тренінгів, майстер-класів для шкільних вчителів (за кожен захід)</v>
      </c>
      <c r="C312" s="4" t="str">
        <f>IF('Імідж, маркетинг, профорієнтац'!C46=0," ",'Імідж, маркетинг, профорієнтац'!C46)</f>
        <v>10 балів у звітному періоді</v>
      </c>
      <c r="D312" s="49">
        <f>IF('Імідж, маркетинг, профорієнтац'!D46=0," ",'Імідж, маркетинг, профорієнтац'!D46)</f>
        <v>10</v>
      </c>
      <c r="E312" s="1" t="str">
        <f>IF('Імідж, маркетинг, профорієнтац'!E46=0," ",'Імідж, маркетинг, профорієнтац'!E46)</f>
        <v xml:space="preserve"> </v>
      </c>
      <c r="F312" s="54" t="str">
        <f>IF('Імідж, маркетинг, профорієнтац'!F46=0," ",'Імідж, маркетинг, профорієнтац'!F46)</f>
        <v xml:space="preserve"> </v>
      </c>
      <c r="G312" s="1" t="str">
        <f>IF('Імідж, маркетинг, профорієнтац'!G46=0," ",'Імідж, маркетинг, профорієнтац'!G46)</f>
        <v xml:space="preserve"> </v>
      </c>
      <c r="H312" s="344" t="str">
        <f>IF('Імідж, маркетинг, профорієнтац'!H46=0," ",'Імідж, маркетинг, профорієнтац'!H46)</f>
        <v xml:space="preserve"> </v>
      </c>
      <c r="I312" s="1" t="str">
        <f>IF('Імідж, маркетинг, профорієнтац'!I46=0," ",'Імідж, маркетинг, профорієнтац'!I46)</f>
        <v>Веденєєва О.А.</v>
      </c>
      <c r="J312" s="1" t="str">
        <f>IF('Імідж, маркетинг, профорієнтац'!J46=0," ",'Імідж, маркетинг, профорієнтац'!J46)</f>
        <v xml:space="preserve"> </v>
      </c>
      <c r="K312" s="1" t="str">
        <f>IF('Імідж, маркетинг, профорієнтац'!K46=0," ",'Імідж, маркетинг, профорієнтац'!K46)</f>
        <v xml:space="preserve"> </v>
      </c>
    </row>
    <row r="313" spans="1:11" ht="31.5">
      <c r="A313" s="165" t="str">
        <f>IF('Імідж, маркетинг, профорієнтац'!A47=0," ",'Імідж, маркетинг, профорієнтац'!A47)</f>
        <v>5.13</v>
      </c>
      <c r="B313" s="118" t="str">
        <f>IF('Імідж, маркетинг, профорієнтац'!B47=0," ",'Імідж, маркетинг, профорієнтац'!B47)</f>
        <v>Проведення екскурсій по університету для груп потенційних вступників (за кожну)</v>
      </c>
      <c r="C313" s="4" t="str">
        <f>IF('Імідж, маркетинг, профорієнтац'!C47=0," ",'Імідж, маркетинг, профорієнтац'!C47)</f>
        <v>10 балів у звітному періоді</v>
      </c>
      <c r="D313" s="49">
        <f>IF('Імідж, маркетинг, профорієнтац'!D47=0," ",'Імідж, маркетинг, профорієнтац'!D47)</f>
        <v>10</v>
      </c>
      <c r="E313" s="1" t="str">
        <f>IF('Імідж, маркетинг, профорієнтац'!E47=0," ",'Імідж, маркетинг, профорієнтац'!E47)</f>
        <v xml:space="preserve"> </v>
      </c>
      <c r="F313" s="54" t="str">
        <f>IF('Імідж, маркетинг, профорієнтац'!F47=0," ",'Імідж, маркетинг, профорієнтац'!F47)</f>
        <v xml:space="preserve"> </v>
      </c>
      <c r="G313" s="1" t="str">
        <f>IF('Імідж, маркетинг, профорієнтац'!G47=0," ",'Імідж, маркетинг, профорієнтац'!G47)</f>
        <v xml:space="preserve"> </v>
      </c>
      <c r="H313" s="344" t="str">
        <f>IF('Імідж, маркетинг, профорієнтац'!H47=0," ",'Імідж, маркетинг, профорієнтац'!H47)</f>
        <v xml:space="preserve"> </v>
      </c>
      <c r="I313" s="1" t="str">
        <f>IF('Імідж, маркетинг, профорієнтац'!I47=0," ",'Імідж, маркетинг, профорієнтац'!I47)</f>
        <v>Веденєєва О.А.</v>
      </c>
      <c r="J313" s="1" t="str">
        <f>IF('Імідж, маркетинг, профорієнтац'!J47=0," ",'Імідж, маркетинг, профорієнтац'!J47)</f>
        <v xml:space="preserve"> </v>
      </c>
      <c r="K313" s="1" t="str">
        <f>IF('Імідж, маркетинг, профорієнтац'!K47=0," ",'Імідж, маркетинг, профорієнтац'!K47)</f>
        <v xml:space="preserve"> </v>
      </c>
    </row>
    <row r="314" spans="1:11" ht="31.5">
      <c r="A314" s="165" t="str">
        <f>IF('Імідж, маркетинг, профорієнтац'!A48=0," ",'Імідж, маркетинг, профорієнтац'!A48)</f>
        <v>5.14</v>
      </c>
      <c r="B314" s="118" t="str">
        <f>IF('Імідж, маркетинг, профорієнтац'!B48=0," ",'Імідж, маркетинг, профорієнтац'!B48)</f>
        <v>Проведення презентацій освітніх послуг університету на підприємствах (за кожен захід)</v>
      </c>
      <c r="C314" s="4" t="str">
        <f>IF('Імідж, маркетинг, профорієнтац'!C48=0," ",'Імідж, маркетинг, профорієнтац'!C48)</f>
        <v>10 балів у звітному періоді</v>
      </c>
      <c r="D314" s="49">
        <f>IF('Імідж, маркетинг, профорієнтац'!D48=0," ",'Імідж, маркетинг, профорієнтац'!D48)</f>
        <v>10</v>
      </c>
      <c r="E314" s="1" t="str">
        <f>IF('Імідж, маркетинг, профорієнтац'!E48=0," ",'Імідж, маркетинг, профорієнтац'!E48)</f>
        <v xml:space="preserve"> </v>
      </c>
      <c r="F314" s="54" t="str">
        <f>IF('Імідж, маркетинг, профорієнтац'!F48=0," ",'Імідж, маркетинг, профорієнтац'!F48)</f>
        <v xml:space="preserve"> </v>
      </c>
      <c r="G314" s="1" t="str">
        <f>IF('Імідж, маркетинг, профорієнтац'!G48=0," ",'Імідж, маркетинг, профорієнтац'!G48)</f>
        <v xml:space="preserve"> </v>
      </c>
      <c r="H314" s="344" t="str">
        <f>IF('Імідж, маркетинг, профорієнтац'!H48=0," ",'Імідж, маркетинг, профорієнтац'!H48)</f>
        <v xml:space="preserve"> </v>
      </c>
      <c r="I314" s="1" t="str">
        <f>IF('Імідж, маркетинг, профорієнтац'!I48=0," ",'Імідж, маркетинг, профорієнтац'!I48)</f>
        <v>Веденєєва О.А.</v>
      </c>
      <c r="J314" s="1" t="str">
        <f>IF('Імідж, маркетинг, профорієнтац'!J48=0," ",'Імідж, маркетинг, профорієнтац'!J48)</f>
        <v xml:space="preserve"> </v>
      </c>
      <c r="K314" s="1" t="str">
        <f>IF('Імідж, маркетинг, профорієнтац'!K48=0," ",'Імідж, маркетинг, профорієнтац'!K48)</f>
        <v xml:space="preserve"> </v>
      </c>
    </row>
    <row r="315" spans="1:11" ht="31.5">
      <c r="A315" s="165" t="str">
        <f>IF('Імідж, маркетинг, профорієнтац'!A49=0," ",'Імідж, маркетинг, профорієнтац'!A49)</f>
        <v>5.15</v>
      </c>
      <c r="B315" s="279" t="str">
        <f>IF('Імідж, маркетинг, профорієнтац'!B49=0," ",'Імідж, маркетинг, профорієнтац'!B49)</f>
        <v>Організація виїзних днів відкритих дверей у ЗЗСО, ЗПО, ЗФПО (за кожен захід)</v>
      </c>
      <c r="C315" s="4" t="str">
        <f>IF('Імідж, маркетинг, профорієнтац'!C49=0," ",'Імідж, маркетинг, профорієнтац'!C49)</f>
        <v>30 балів у звітному періоді</v>
      </c>
      <c r="D315" s="49">
        <f>IF('Імідж, маркетинг, профорієнтац'!D49=0," ",'Імідж, маркетинг, профорієнтац'!D49)</f>
        <v>30</v>
      </c>
      <c r="E315" s="1" t="str">
        <f>IF('Імідж, маркетинг, профорієнтац'!E49=0," ",'Імідж, маркетинг, профорієнтац'!E49)</f>
        <v xml:space="preserve"> </v>
      </c>
      <c r="F315" s="54" t="str">
        <f>IF('Імідж, маркетинг, профорієнтац'!F49=0," ",'Імідж, маркетинг, профорієнтац'!F49)</f>
        <v xml:space="preserve"> </v>
      </c>
      <c r="G315" s="1" t="str">
        <f>IF('Імідж, маркетинг, профорієнтац'!G49=0," ",'Імідж, маркетинг, профорієнтац'!G49)</f>
        <v xml:space="preserve"> </v>
      </c>
      <c r="H315" s="344" t="str">
        <f>IF('Імідж, маркетинг, профорієнтац'!H49=0," ",'Імідж, маркетинг, профорієнтац'!H49)</f>
        <v xml:space="preserve"> </v>
      </c>
      <c r="I315" s="1" t="str">
        <f>IF('Імідж, маркетинг, профорієнтац'!I49=0," ",'Імідж, маркетинг, профорієнтац'!I49)</f>
        <v>Веденєєва О.А.</v>
      </c>
      <c r="J315" s="1" t="str">
        <f>IF('Імідж, маркетинг, профорієнтац'!J49=0," ",'Імідж, маркетинг, профорієнтац'!J49)</f>
        <v xml:space="preserve"> </v>
      </c>
      <c r="K315" s="1" t="str">
        <f>IF('Імідж, маркетинг, профорієнтац'!K49=0," ",'Імідж, маркетинг, профорієнтац'!K49)</f>
        <v xml:space="preserve"> </v>
      </c>
    </row>
    <row r="316" spans="1:11" ht="31.5">
      <c r="A316" s="165" t="str">
        <f>IF('Імідж, маркетинг, профорієнтац'!A50=0," ",'Імідж, маркетинг, профорієнтац'!A50)</f>
        <v>5.16</v>
      </c>
      <c r="B316" s="279" t="str">
        <f>IF('Імідж, маркетинг, профорієнтац'!B50=0," ",'Імідж, маркетинг, профорієнтац'!B50)</f>
        <v>Організація відвідування університету випускниками ЗЗСО, ЗПО, ЗФПО (за кожен захід)</v>
      </c>
      <c r="C316" s="4" t="str">
        <f>IF('Імідж, маркетинг, профорієнтац'!C50=0," ",'Імідж, маркетинг, профорієнтац'!C50)</f>
        <v>30 балів у звітному періоді</v>
      </c>
      <c r="D316" s="49">
        <f>IF('Імідж, маркетинг, профорієнтац'!D50=0," ",'Імідж, маркетинг, профорієнтац'!D50)</f>
        <v>30</v>
      </c>
      <c r="E316" s="1" t="str">
        <f>IF('Імідж, маркетинг, профорієнтац'!E50=0," ",'Імідж, маркетинг, профорієнтац'!E50)</f>
        <v xml:space="preserve"> </v>
      </c>
      <c r="F316" s="54" t="str">
        <f>IF('Імідж, маркетинг, профорієнтац'!F50=0," ",'Імідж, маркетинг, профорієнтац'!F50)</f>
        <v xml:space="preserve"> </v>
      </c>
      <c r="G316" s="1" t="str">
        <f>IF('Імідж, маркетинг, профорієнтац'!G50=0," ",'Імідж, маркетинг, профорієнтац'!G50)</f>
        <v xml:space="preserve"> </v>
      </c>
      <c r="H316" s="344" t="str">
        <f>IF('Імідж, маркетинг, профорієнтац'!H50=0," ",'Імідж, маркетинг, профорієнтац'!H50)</f>
        <v xml:space="preserve"> </v>
      </c>
      <c r="I316" s="1" t="str">
        <f>IF('Імідж, маркетинг, профорієнтац'!I50=0," ",'Імідж, маркетинг, профорієнтац'!I50)</f>
        <v>Веденєєва О.А.</v>
      </c>
      <c r="J316" s="1" t="str">
        <f>IF('Імідж, маркетинг, профорієнтац'!J50=0," ",'Імідж, маркетинг, профорієнтац'!J50)</f>
        <v xml:space="preserve"> </v>
      </c>
      <c r="K316" s="1" t="str">
        <f>IF('Імідж, маркетинг, профорієнтац'!K50=0," ",'Імідж, маркетинг, профорієнтац'!K50)</f>
        <v xml:space="preserve"> </v>
      </c>
    </row>
    <row r="317" spans="1:11" ht="31.5">
      <c r="A317" s="165" t="str">
        <f>IF('Імідж, маркетинг, профорієнтац'!A51=0," ",'Імідж, маркетинг, профорієнтац'!A51)</f>
        <v>5.17</v>
      </c>
      <c r="B317" s="26" t="str">
        <f>IF('Імідж, маркетинг, профорієнтац'!B51=0," ",'Імідж, маркетинг, профорієнтац'!B51)</f>
        <v>Організація студентсько-учнівських фестивалей художньої самодіяльності, спортивних змагань, професійних і наукових конкурсів (за кожен захід)</v>
      </c>
      <c r="C317" s="4" t="str">
        <f>IF('Імідж, маркетинг, профорієнтац'!C51=0," ",'Імідж, маркетинг, профорієнтац'!C51)</f>
        <v>30 балів у звітному періоді</v>
      </c>
      <c r="D317" s="49">
        <f>IF('Імідж, маркетинг, профорієнтац'!D51=0," ",'Імідж, маркетинг, профорієнтац'!D51)</f>
        <v>30</v>
      </c>
      <c r="E317" s="1" t="str">
        <f>IF('Імідж, маркетинг, профорієнтац'!E51=0," ",'Імідж, маркетинг, профорієнтац'!E51)</f>
        <v xml:space="preserve"> </v>
      </c>
      <c r="F317" s="54" t="str">
        <f>IF('Імідж, маркетинг, профорієнтац'!F51=0," ",'Імідж, маркетинг, профорієнтац'!F51)</f>
        <v xml:space="preserve"> </v>
      </c>
      <c r="G317" s="1" t="str">
        <f>IF('Імідж, маркетинг, профорієнтац'!G51=0," ",'Імідж, маркетинг, профорієнтац'!G51)</f>
        <v xml:space="preserve"> </v>
      </c>
      <c r="H317" s="344" t="str">
        <f>IF('Імідж, маркетинг, профорієнтац'!H51=0," ",'Імідж, маркетинг, профорієнтац'!H51)</f>
        <v xml:space="preserve"> </v>
      </c>
      <c r="I317" s="1" t="str">
        <f>IF('Імідж, маркетинг, профорієнтац'!I51=0," ",'Імідж, маркетинг, профорієнтац'!I51)</f>
        <v>Веденєєва О.А.</v>
      </c>
      <c r="J317" s="1" t="str">
        <f>IF('Імідж, маркетинг, профорієнтац'!J51=0," ",'Імідж, маркетинг, профорієнтац'!J51)</f>
        <v xml:space="preserve"> </v>
      </c>
      <c r="K317" s="1" t="str">
        <f>IF('Імідж, маркетинг, профорієнтац'!K51=0," ",'Імідж, маркетинг, профорієнтац'!K51)</f>
        <v xml:space="preserve"> </v>
      </c>
    </row>
    <row r="318" spans="1:11" ht="31.5">
      <c r="A318" s="165" t="str">
        <f>IF('Імідж, маркетинг, профорієнтац'!A52=0," ",'Імідж, маркетинг, профорієнтац'!A52)</f>
        <v>5.18</v>
      </c>
      <c r="B318" s="265" t="str">
        <f>IF('Імідж, маркетинг, профорієнтац'!B52=0," ",'Імідж, маркетинг, профорієнтац'!B52)</f>
        <v>Проведення соціологічних/маркетингових досліджень серед цільових аудиторій</v>
      </c>
      <c r="C318" s="272" t="str">
        <f>IF('Імідж, маркетинг, профорієнтац'!C52=0," ",'Імідж, маркетинг, профорієнтац'!C52)</f>
        <v xml:space="preserve"> </v>
      </c>
      <c r="D318" s="220" t="str">
        <f>IF('Імідж, маркетинг, профорієнтац'!D52=0," ",'Імідж, маркетинг, профорієнтац'!D52)</f>
        <v xml:space="preserve"> </v>
      </c>
      <c r="E318" s="273" t="str">
        <f>IF('Імідж, маркетинг, профорієнтац'!E52=0," ",'Імідж, маркетинг, профорієнтац'!E52)</f>
        <v xml:space="preserve"> </v>
      </c>
      <c r="F318" s="273" t="str">
        <f>IF('Імідж, маркетинг, профорієнтац'!F52=0," ",'Імідж, маркетинг, профорієнтац'!F52)</f>
        <v xml:space="preserve"> </v>
      </c>
      <c r="G318" s="273" t="str">
        <f>IF('Імідж, маркетинг, профорієнтац'!G52=0," ",'Імідж, маркетинг, профорієнтац'!G52)</f>
        <v xml:space="preserve"> </v>
      </c>
      <c r="H318" s="340" t="str">
        <f>IF('Імідж, маркетинг, профорієнтац'!H52=0," ",'Імідж, маркетинг, профорієнтац'!H52)</f>
        <v xml:space="preserve"> </v>
      </c>
      <c r="I318" s="273" t="str">
        <f>IF('Імідж, маркетинг, профорієнтац'!I52=0," ",'Імідж, маркетинг, профорієнтац'!I52)</f>
        <v>Веденєєва О.А.</v>
      </c>
      <c r="J318" s="273" t="str">
        <f>IF('Імідж, маркетинг, профорієнтац'!J52=0," ",'Імідж, маркетинг, профорієнтац'!J52)</f>
        <v xml:space="preserve"> </v>
      </c>
      <c r="K318" s="273" t="str">
        <f>IF('Імідж, маркетинг, профорієнтац'!K52=0," ",'Імідж, маркетинг, профорієнтац'!K52)</f>
        <v xml:space="preserve"> </v>
      </c>
    </row>
    <row r="319" spans="1:11">
      <c r="A319" s="120" t="str">
        <f>IF('Імідж, маркетинг, профорієнтац'!A53=0," ",'Імідж, маркетинг, профорієнтац'!A53)</f>
        <v xml:space="preserve"> </v>
      </c>
      <c r="B319" s="28" t="str">
        <f>IF('Імідж, маркетинг, профорієнтац'!B53=0," ",'Імідж, маркетинг, профорієнтац'!B53)</f>
        <v>організація</v>
      </c>
      <c r="C319" s="4" t="str">
        <f>IF('Імідж, маркетинг, профорієнтац'!C53=0," ",'Імідж, маркетинг, профорієнтац'!C53)</f>
        <v>30 балів у звітному періоді</v>
      </c>
      <c r="D319" s="186">
        <f>IF('Імідж, маркетинг, профорієнтац'!D53=0," ",'Імідж, маркетинг, профорієнтац'!D53)</f>
        <v>30</v>
      </c>
      <c r="E319" s="31" t="str">
        <f>IF('Імідж, маркетинг, профорієнтац'!E53=0," ",'Імідж, маркетинг, профорієнтац'!E53)</f>
        <v xml:space="preserve"> </v>
      </c>
      <c r="F319" s="54" t="str">
        <f>IF('Імідж, маркетинг, профорієнтац'!F53=0," ",'Імідж, маркетинг, профорієнтац'!F53)</f>
        <v xml:space="preserve"> </v>
      </c>
      <c r="G319" s="31" t="str">
        <f>IF('Імідж, маркетинг, профорієнтац'!G53=0," ",'Імідж, маркетинг, профорієнтац'!G53)</f>
        <v xml:space="preserve"> </v>
      </c>
      <c r="H319" s="344" t="str">
        <f>IF('Імідж, маркетинг, профорієнтац'!H53=0," ",'Імідж, маркетинг, профорієнтац'!H53)</f>
        <v xml:space="preserve"> </v>
      </c>
      <c r="I319" s="31" t="str">
        <f>IF('Імідж, маркетинг, профорієнтац'!I53=0," ",'Імідж, маркетинг, профорієнтац'!I53)</f>
        <v>Веденєєва О.А.</v>
      </c>
      <c r="J319" s="31" t="str">
        <f>IF('Імідж, маркетинг, профорієнтац'!J53=0," ",'Імідж, маркетинг, профорієнтац'!J53)</f>
        <v xml:space="preserve"> </v>
      </c>
      <c r="K319" s="31" t="str">
        <f>IF('Імідж, маркетинг, профорієнтац'!K53=0," ",'Імідж, маркетинг, профорієнтац'!K53)</f>
        <v xml:space="preserve"> </v>
      </c>
    </row>
    <row r="320" spans="1:11">
      <c r="A320" s="120" t="str">
        <f>IF('Імідж, маркетинг, профорієнтац'!A54=0," ",'Імідж, маркетинг, профорієнтац'!A54)</f>
        <v xml:space="preserve"> </v>
      </c>
      <c r="B320" s="28" t="str">
        <f>IF('Імідж, маркетинг, профорієнтац'!B54=0," ",'Імідж, маркетинг, профорієнтац'!B54)</f>
        <v>підготовка звіту</v>
      </c>
      <c r="C320" s="4" t="str">
        <f>IF('Імідж, маркетинг, профорієнтац'!C54=0," ",'Імідж, маркетинг, профорієнтац'!C54)</f>
        <v>30 балів у звітному періоді</v>
      </c>
      <c r="D320" s="186">
        <f>IF('Імідж, маркетинг, профорієнтац'!D54=0," ",'Імідж, маркетинг, профорієнтац'!D54)</f>
        <v>30</v>
      </c>
      <c r="E320" s="31" t="str">
        <f>IF('Імідж, маркетинг, профорієнтац'!E54=0," ",'Імідж, маркетинг, профорієнтац'!E54)</f>
        <v xml:space="preserve"> </v>
      </c>
      <c r="F320" s="54" t="str">
        <f>IF('Імідж, маркетинг, профорієнтац'!F54=0," ",'Імідж, маркетинг, профорієнтац'!F54)</f>
        <v xml:space="preserve"> </v>
      </c>
      <c r="G320" s="31" t="str">
        <f>IF('Імідж, маркетинг, профорієнтац'!G54=0," ",'Імідж, маркетинг, профорієнтац'!G54)</f>
        <v xml:space="preserve"> </v>
      </c>
      <c r="H320" s="344" t="str">
        <f>IF('Імідж, маркетинг, профорієнтац'!H54=0," ",'Імідж, маркетинг, профорієнтац'!H54)</f>
        <v xml:space="preserve"> </v>
      </c>
      <c r="I320" s="31" t="str">
        <f>IF('Імідж, маркетинг, профорієнтац'!I54=0," ",'Імідж, маркетинг, профорієнтац'!I54)</f>
        <v>Веденєєва О.А.</v>
      </c>
      <c r="J320" s="31" t="str">
        <f>IF('Імідж, маркетинг, профорієнтац'!J54=0," ",'Імідж, маркетинг, профорієнтац'!J54)</f>
        <v xml:space="preserve"> </v>
      </c>
      <c r="K320" s="31" t="str">
        <f>IF('Імідж, маркетинг, профорієнтац'!K54=0," ",'Імідж, маркетинг, профорієнтац'!K54)</f>
        <v xml:space="preserve"> </v>
      </c>
    </row>
    <row r="321" spans="1:11" ht="16.5" thickBot="1">
      <c r="A321" s="166" t="str">
        <f>IF('Імідж, маркетинг, профорієнтац'!A55=0," ",'Імідж, маркетинг, профорієнтац'!A55)</f>
        <v>5.19</v>
      </c>
      <c r="B321" s="125" t="str">
        <f>IF('Імідж, маркетинг, профорієнтац'!B55=0," ",'Імідж, маркетинг, профорієнтац'!B55)</f>
        <v>Робота у складі приймальної / відбіркової комісії</v>
      </c>
      <c r="C321" s="40" t="str">
        <f>IF('Імідж, маркетинг, профорієнтац'!C55=0," ",'Імідж, маркетинг, профорієнтац'!C55)</f>
        <v>30 балів у звітному періоді</v>
      </c>
      <c r="D321" s="185">
        <f>IF('Імідж, маркетинг, профорієнтац'!D55=0," ",'Імідж, маркетинг, профорієнтац'!D55)</f>
        <v>30</v>
      </c>
      <c r="E321" s="35" t="str">
        <f>IF('Імідж, маркетинг, профорієнтац'!E55=0," ",'Імідж, маркетинг, профорієнтац'!E55)</f>
        <v xml:space="preserve"> </v>
      </c>
      <c r="F321" s="54" t="str">
        <f>IF('Імідж, маркетинг, профорієнтац'!F55=0," ",'Імідж, маркетинг, профорієнтац'!F55)</f>
        <v xml:space="preserve"> </v>
      </c>
      <c r="G321" s="35" t="str">
        <f>IF('Імідж, маркетинг, профорієнтац'!G55=0," ",'Імідж, маркетинг, профорієнтац'!G55)</f>
        <v xml:space="preserve"> </v>
      </c>
      <c r="H321" s="341" t="str">
        <f>IF('Імідж, маркетинг, профорієнтац'!H55=0," ",'Імідж, маркетинг, профорієнтац'!H55)</f>
        <v xml:space="preserve"> </v>
      </c>
      <c r="I321" s="35" t="str">
        <f>IF('Імідж, маркетинг, профорієнтац'!I55=0," ",'Імідж, маркетинг, профорієнтац'!I55)</f>
        <v>Веденєєва О.А.</v>
      </c>
      <c r="J321" s="35" t="str">
        <f>IF('Імідж, маркетинг, профорієнтац'!J55=0," ",'Імідж, маркетинг, профорієнтац'!J55)</f>
        <v xml:space="preserve"> </v>
      </c>
      <c r="K321" s="35" t="str">
        <f>IF('Імідж, маркетинг, профорієнтац'!K55=0," ",'Імідж, маркетинг, профорієнтац'!K55)</f>
        <v xml:space="preserve"> </v>
      </c>
    </row>
    <row r="322" spans="1:11" ht="16.5" thickBot="1">
      <c r="A322" s="194" t="str">
        <f>IF('Імідж, маркетинг, профорієнтац'!A56=0," ",'Імідж, маркетинг, профорієнтац'!A56)</f>
        <v>VI.</v>
      </c>
      <c r="B322" s="204" t="str">
        <f>IF('Імідж, маркетинг, профорієнтац'!B56=0," ",'Імідж, маркетинг, профорієнтац'!B56)</f>
        <v>Маркетингова діяльність</v>
      </c>
      <c r="C322" s="202" t="str">
        <f>IF('Імідж, маркетинг, профорієнтац'!C56=0," ",'Імідж, маркетинг, профорієнтац'!C56)</f>
        <v xml:space="preserve"> </v>
      </c>
      <c r="D322" s="196" t="str">
        <f>IF('Імідж, маркетинг, профорієнтац'!D56=0," ",'Імідж, маркетинг, профорієнтац'!D56)</f>
        <v xml:space="preserve"> </v>
      </c>
      <c r="E322" s="203" t="str">
        <f>IF('Імідж, маркетинг, профорієнтац'!E56=0," ",'Імідж, маркетинг, профорієнтац'!E56)</f>
        <v xml:space="preserve"> </v>
      </c>
      <c r="F322" s="203" t="str">
        <f>IF('Імідж, маркетинг, профорієнтац'!F56=0," ",'Імідж, маркетинг, профорієнтац'!F56)</f>
        <v xml:space="preserve"> </v>
      </c>
      <c r="G322" s="203" t="str">
        <f>IF('Імідж, маркетинг, профорієнтац'!G56=0," ",'Імідж, маркетинг, профорієнтац'!G56)</f>
        <v xml:space="preserve"> </v>
      </c>
      <c r="H322" s="342" t="str">
        <f>IF('Імідж, маркетинг, профорієнтац'!H56=0," ",'Імідж, маркетинг, профорієнтац'!H56)</f>
        <v xml:space="preserve"> </v>
      </c>
      <c r="I322" s="203" t="str">
        <f>IF('Імідж, маркетинг, профорієнтац'!I56=0," ",'Імідж, маркетинг, профорієнтац'!I56)</f>
        <v xml:space="preserve"> </v>
      </c>
      <c r="J322" s="203" t="str">
        <f>IF('Імідж, маркетинг, профорієнтац'!J56=0," ",'Імідж, маркетинг, профорієнтац'!J56)</f>
        <v xml:space="preserve"> </v>
      </c>
      <c r="K322" s="203" t="str">
        <f>IF('Імідж, маркетинг, профорієнтац'!K56=0," ",'Імідж, маркетинг, профорієнтац'!K56)</f>
        <v xml:space="preserve"> </v>
      </c>
    </row>
    <row r="323" spans="1:11" ht="31.5">
      <c r="A323" s="165" t="str">
        <f>IF('Імідж, маркетинг, профорієнтац'!A57=0," ",'Імідж, маркетинг, профорієнтац'!A57)</f>
        <v>6.1</v>
      </c>
      <c r="B323" s="26" t="str">
        <f>IF('Імідж, маркетинг, профорієнтац'!B57=0," ",'Імідж, маркетинг, профорієнтац'!B57)</f>
        <v>Збір інформації та підготовка грунтовних довідок стосовно особливостей надання послуг освітніми закладами-конкурентами</v>
      </c>
      <c r="C323" s="3" t="str">
        <f>IF('Імідж, маркетинг, профорієнтац'!C57=0," ",'Імідж, маркетинг, профорієнтац'!C57)</f>
        <v>10 балів у звітному періоді</v>
      </c>
      <c r="D323" s="156">
        <f>IF('Імідж, маркетинг, профорієнтац'!D57=0," ",'Імідж, маркетинг, профорієнтац'!D57)</f>
        <v>10</v>
      </c>
      <c r="E323" s="2" t="str">
        <f>IF('Імідж, маркетинг, профорієнтац'!E57=0," ",'Імідж, маркетинг, профорієнтац'!E57)</f>
        <v xml:space="preserve"> </v>
      </c>
      <c r="F323" s="54" t="str">
        <f>IF('Імідж, маркетинг, профорієнтац'!F57=0," ",'Імідж, маркетинг, профорієнтац'!F57)</f>
        <v xml:space="preserve"> </v>
      </c>
      <c r="G323" s="2" t="str">
        <f>IF('Імідж, маркетинг, профорієнтац'!G57=0," ",'Імідж, маркетинг, профорієнтац'!G57)</f>
        <v xml:space="preserve"> </v>
      </c>
      <c r="H323" s="341" t="str">
        <f>IF('Імідж, маркетинг, профорієнтац'!H57=0," ",'Імідж, маркетинг, профорієнтац'!H57)</f>
        <v xml:space="preserve"> </v>
      </c>
      <c r="I323" s="2" t="str">
        <f>IF('Імідж, маркетинг, профорієнтац'!I57=0," ",'Імідж, маркетинг, профорієнтац'!I57)</f>
        <v>Веденєєва О.А.</v>
      </c>
      <c r="J323" s="2" t="str">
        <f>IF('Імідж, маркетинг, профорієнтац'!J57=0," ",'Імідж, маркетинг, профорієнтац'!J57)</f>
        <v xml:space="preserve"> </v>
      </c>
      <c r="K323" s="2" t="str">
        <f>IF('Імідж, маркетинг, профорієнтац'!K57=0," ",'Імідж, маркетинг, профорієнтац'!K57)</f>
        <v xml:space="preserve"> </v>
      </c>
    </row>
    <row r="324" spans="1:11" ht="16.5" thickBot="1">
      <c r="A324" s="165" t="str">
        <f>IF('Імідж, маркетинг, профорієнтац'!A58=0," ",'Імідж, маркетинг, профорієнтац'!A58)</f>
        <v>6.2</v>
      </c>
      <c r="B324" s="279" t="str">
        <f>IF('Імідж, маркетинг, профорієнтац'!B58=0," ",'Імідж, маркетинг, профорієнтац'!B58)</f>
        <v>Збір даних про ціни ЗВО-конкурентів (не менше 20 або всіх, якщо їх менше)</v>
      </c>
      <c r="C324" s="4" t="str">
        <f>IF('Імідж, маркетинг, профорієнтац'!C58=0," ",'Імідж, маркетинг, профорієнтац'!C58)</f>
        <v>20 балів у звітному періоді</v>
      </c>
      <c r="D324" s="49">
        <f>IF('Імідж, маркетинг, профорієнтац'!D58=0," ",'Імідж, маркетинг, профорієнтац'!D58)</f>
        <v>20</v>
      </c>
      <c r="E324" s="1" t="str">
        <f>IF('Імідж, маркетинг, профорієнтац'!E58=0," ",'Імідж, маркетинг, профорієнтац'!E58)</f>
        <v xml:space="preserve"> </v>
      </c>
      <c r="F324" s="54" t="str">
        <f>IF('Імідж, маркетинг, профорієнтац'!F58=0," ",'Імідж, маркетинг, профорієнтац'!F58)</f>
        <v xml:space="preserve"> </v>
      </c>
      <c r="G324" s="1" t="str">
        <f>IF('Імідж, маркетинг, профорієнтац'!G58=0," ",'Імідж, маркетинг, профорієнтац'!G58)</f>
        <v xml:space="preserve"> </v>
      </c>
      <c r="H324" s="450" t="str">
        <f>IF('Імідж, маркетинг, профорієнтац'!H58=0," ",'Імідж, маркетинг, профорієнтац'!H58)</f>
        <v xml:space="preserve"> </v>
      </c>
      <c r="I324" s="449" t="str">
        <f>IF('Імідж, маркетинг, профорієнтац'!I58=0," ",'Імідж, маркетинг, профорієнтац'!I58)</f>
        <v>Лопоносова Н.П.</v>
      </c>
      <c r="J324" s="1" t="str">
        <f>IF('Імідж, маркетинг, профорієнтац'!J58=0," ",'Імідж, маркетинг, профорієнтац'!J58)</f>
        <v xml:space="preserve"> </v>
      </c>
      <c r="K324" s="1" t="str">
        <f>IF('Імідж, маркетинг, профорієнтац'!K58=0," ",'Імідж, маркетинг, профорієнтац'!K58)</f>
        <v xml:space="preserve"> </v>
      </c>
    </row>
    <row r="325" spans="1:11" ht="32.25" thickBot="1">
      <c r="A325" s="205" t="str">
        <f>IF('Імідж, маркетинг, профорієнтац'!A59=0," ",'Імідж, маркетинг, профорієнтац'!A59)</f>
        <v xml:space="preserve"> </v>
      </c>
      <c r="B325" s="209" t="str">
        <f>IF('Імідж, маркетинг, профорієнтац'!B59=0," ",'Імідж, маркетинг, профорієнтац'!B59)</f>
        <v>Рейтингова оцінка за іміджеву, профорієнтаційну і маркетингову діяльність</v>
      </c>
      <c r="C325" s="205" t="str">
        <f>IF('Імідж, маркетинг, профорієнтац'!C59=0," ",'Імідж, маркетинг, профорієнтац'!C59)</f>
        <v xml:space="preserve"> </v>
      </c>
      <c r="D325" s="210" t="str">
        <f>IF('Імідж, маркетинг, профорієнтац'!D59=0," ",'Імідж, маркетинг, профорієнтац'!D59)</f>
        <v xml:space="preserve"> </v>
      </c>
      <c r="E325" s="205" t="str">
        <f>IF('Імідж, маркетинг, профорієнтац'!E59=0," ",'Імідж, маркетинг, профорієнтац'!E59)</f>
        <v xml:space="preserve"> </v>
      </c>
      <c r="F325" s="205">
        <f>IF('Імідж, маркетинг, профорієнтац'!F59=0," ",'Імідж, маркетинг, профорієнтац'!F59)</f>
        <v>300</v>
      </c>
      <c r="G325" s="205" t="str">
        <f>IF('Імідж, маркетинг, профорієнтац'!G59=0," ",'Імідж, маркетинг, профорієнтац'!G59)</f>
        <v xml:space="preserve"> </v>
      </c>
      <c r="H325" s="205" t="str">
        <f>IF('Імідж, маркетинг, профорієнтац'!H59=0," ",'Імідж, маркетинг, профорієнтац'!H59)</f>
        <v xml:space="preserve"> </v>
      </c>
      <c r="I325" s="205" t="str">
        <f>IF('Імідж, маркетинг, профорієнтац'!I59=0," ",'Імідж, маркетинг, профорієнтац'!I59)</f>
        <v xml:space="preserve"> </v>
      </c>
      <c r="J325" s="205" t="str">
        <f>IF('Імідж, маркетинг, профорієнтац'!J59=0," ",'Імідж, маркетинг, профорієнтац'!J59)</f>
        <v xml:space="preserve"> </v>
      </c>
      <c r="K325" s="205" t="str">
        <f>IF('Імідж, маркетинг, профорієнтац'!K59=0," ",'Імідж, маркетинг, профорієнтац'!K59)</f>
        <v xml:space="preserve"> </v>
      </c>
    </row>
  </sheetData>
  <autoFilter ref="A1:K325">
    <filterColumn colId="0" showButton="0"/>
    <filterColumn colId="1" showButton="0"/>
    <filterColumn colId="2" showButton="0"/>
    <filterColumn colId="3" showButton="0"/>
    <filterColumn colId="4" showButton="0"/>
    <filterColumn colId="5" showButton="0"/>
  </autoFilter>
  <mergeCells count="4">
    <mergeCell ref="A1:G1"/>
    <mergeCell ref="A2:G2"/>
    <mergeCell ref="A3:G3"/>
    <mergeCell ref="A4:G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135"/>
  <sheetViews>
    <sheetView topLeftCell="A25" zoomScale="80" zoomScaleNormal="80" workbookViewId="0">
      <selection activeCell="B146" sqref="B146"/>
    </sheetView>
  </sheetViews>
  <sheetFormatPr defaultRowHeight="15.75"/>
  <cols>
    <col min="1" max="1" width="6.28515625" style="43" customWidth="1"/>
    <col min="2" max="2" width="76.7109375" style="43" customWidth="1"/>
    <col min="3" max="3" width="29.85546875" style="43" customWidth="1"/>
    <col min="4" max="4" width="19.140625" style="43" customWidth="1"/>
    <col min="5" max="5" width="18.5703125" style="144" customWidth="1"/>
    <col min="6" max="6" width="22.7109375" style="144" customWidth="1"/>
    <col min="7" max="7" width="23.5703125" style="43" customWidth="1"/>
    <col min="8" max="8" width="19.7109375" style="43" customWidth="1"/>
    <col min="9" max="9" width="16.5703125" style="43" customWidth="1"/>
    <col min="10" max="11" width="15.28515625" style="43" customWidth="1"/>
    <col min="12" max="16384" width="9.140625" style="43"/>
  </cols>
  <sheetData>
    <row r="1" spans="1:11" ht="60" customHeight="1">
      <c r="A1" s="457" t="s">
        <v>462</v>
      </c>
      <c r="B1" s="457"/>
      <c r="C1" s="457"/>
      <c r="D1" s="457"/>
      <c r="E1" s="457"/>
      <c r="F1" s="457"/>
      <c r="G1" s="457"/>
      <c r="H1" s="64"/>
      <c r="I1" s="64"/>
      <c r="J1" s="64"/>
    </row>
    <row r="2" spans="1:11" s="41" customFormat="1" ht="27" customHeight="1">
      <c r="A2" s="464" t="s">
        <v>499</v>
      </c>
      <c r="B2" s="464"/>
      <c r="C2" s="464"/>
      <c r="D2" s="464"/>
      <c r="E2" s="464"/>
      <c r="F2" s="464"/>
      <c r="G2" s="464"/>
      <c r="H2" s="39"/>
      <c r="I2" s="39"/>
      <c r="J2" s="39"/>
    </row>
    <row r="3" spans="1:11" s="41" customFormat="1" ht="23.25">
      <c r="A3" s="463" t="s">
        <v>463</v>
      </c>
      <c r="B3" s="463"/>
      <c r="C3" s="463"/>
      <c r="D3" s="463"/>
      <c r="E3" s="463"/>
      <c r="F3" s="463"/>
      <c r="G3" s="463"/>
      <c r="H3" s="38"/>
      <c r="I3" s="38"/>
      <c r="J3" s="38"/>
    </row>
    <row r="4" spans="1:11" s="41" customFormat="1" ht="27" customHeight="1">
      <c r="A4" s="465" t="s">
        <v>500</v>
      </c>
      <c r="B4" s="465"/>
      <c r="C4" s="465"/>
      <c r="D4" s="465"/>
      <c r="E4" s="465"/>
      <c r="F4" s="465"/>
      <c r="G4" s="465"/>
      <c r="H4" s="38"/>
      <c r="I4" s="38"/>
      <c r="J4" s="38"/>
    </row>
    <row r="5" spans="1:11" ht="16.5" thickBot="1">
      <c r="A5" s="44" t="s">
        <v>253</v>
      </c>
      <c r="B5" s="45"/>
      <c r="C5" s="45"/>
      <c r="D5" s="45"/>
      <c r="E5" s="45"/>
      <c r="F5" s="45"/>
      <c r="G5" s="45"/>
      <c r="H5" s="45"/>
      <c r="I5" s="45"/>
      <c r="J5" s="45"/>
    </row>
    <row r="6" spans="1:11" s="67" customFormat="1" ht="53.25" customHeight="1" thickBot="1">
      <c r="A6" s="187" t="s">
        <v>56</v>
      </c>
      <c r="B6" s="188" t="s">
        <v>80</v>
      </c>
      <c r="C6" s="189" t="s">
        <v>340</v>
      </c>
      <c r="D6" s="189" t="s">
        <v>341</v>
      </c>
      <c r="E6" s="187" t="s">
        <v>342</v>
      </c>
      <c r="F6" s="188" t="s">
        <v>450</v>
      </c>
      <c r="G6" s="189" t="s">
        <v>81</v>
      </c>
      <c r="H6" s="309" t="s">
        <v>470</v>
      </c>
      <c r="I6" s="318" t="s">
        <v>471</v>
      </c>
      <c r="J6" s="309" t="s">
        <v>472</v>
      </c>
      <c r="K6" s="310" t="s">
        <v>473</v>
      </c>
    </row>
    <row r="7" spans="1:11" ht="16.5" thickBot="1">
      <c r="A7" s="190" t="s">
        <v>294</v>
      </c>
      <c r="B7" s="191" t="s">
        <v>292</v>
      </c>
      <c r="C7" s="192"/>
      <c r="D7" s="192"/>
      <c r="E7" s="193"/>
      <c r="F7" s="197"/>
      <c r="G7" s="192"/>
      <c r="H7" s="194"/>
      <c r="I7" s="345" t="s">
        <v>477</v>
      </c>
      <c r="J7" s="194"/>
      <c r="K7" s="319"/>
    </row>
    <row r="8" spans="1:11" ht="18.75" customHeight="1">
      <c r="A8" s="135" t="s">
        <v>295</v>
      </c>
      <c r="B8" s="72" t="s">
        <v>0</v>
      </c>
      <c r="C8" s="71" t="s">
        <v>15</v>
      </c>
      <c r="D8" s="71">
        <v>200</v>
      </c>
      <c r="E8" s="213"/>
      <c r="F8" s="275">
        <f>D8*E8</f>
        <v>0</v>
      </c>
      <c r="G8" s="284"/>
      <c r="H8" s="312"/>
      <c r="I8" s="284" t="s">
        <v>477</v>
      </c>
      <c r="J8" s="312"/>
      <c r="K8" s="312"/>
    </row>
    <row r="9" spans="1:11" ht="18.75" customHeight="1">
      <c r="A9" s="136" t="s">
        <v>296</v>
      </c>
      <c r="B9" s="73" t="s">
        <v>2</v>
      </c>
      <c r="C9" s="5" t="s">
        <v>1</v>
      </c>
      <c r="D9" s="5">
        <v>100</v>
      </c>
      <c r="E9" s="214"/>
      <c r="F9" s="276">
        <f t="shared" ref="F9:F72" si="0">D9*E9</f>
        <v>0</v>
      </c>
      <c r="G9" s="48"/>
      <c r="H9" s="47"/>
      <c r="I9" s="48" t="s">
        <v>477</v>
      </c>
      <c r="J9" s="47"/>
      <c r="K9" s="47"/>
    </row>
    <row r="10" spans="1:11" ht="18.75" customHeight="1">
      <c r="A10" s="136" t="s">
        <v>297</v>
      </c>
      <c r="B10" s="73" t="s">
        <v>106</v>
      </c>
      <c r="C10" s="5" t="s">
        <v>14</v>
      </c>
      <c r="D10" s="5">
        <v>150</v>
      </c>
      <c r="E10" s="215"/>
      <c r="F10" s="276">
        <f t="shared" si="0"/>
        <v>0</v>
      </c>
      <c r="G10" s="48"/>
      <c r="H10" s="47"/>
      <c r="I10" s="48" t="s">
        <v>477</v>
      </c>
      <c r="J10" s="47"/>
      <c r="K10" s="47"/>
    </row>
    <row r="11" spans="1:11" ht="18.75" customHeight="1">
      <c r="A11" s="136" t="s">
        <v>298</v>
      </c>
      <c r="B11" s="73" t="s">
        <v>107</v>
      </c>
      <c r="C11" s="5" t="s">
        <v>7</v>
      </c>
      <c r="D11" s="5">
        <v>75</v>
      </c>
      <c r="E11" s="214"/>
      <c r="F11" s="276">
        <f t="shared" si="0"/>
        <v>0</v>
      </c>
      <c r="G11" s="48"/>
      <c r="H11" s="47"/>
      <c r="I11" s="48" t="s">
        <v>477</v>
      </c>
      <c r="J11" s="47"/>
      <c r="K11" s="47"/>
    </row>
    <row r="12" spans="1:11">
      <c r="A12" s="136" t="s">
        <v>299</v>
      </c>
      <c r="B12" s="218" t="s">
        <v>8</v>
      </c>
      <c r="C12" s="219"/>
      <c r="D12" s="219"/>
      <c r="E12" s="220"/>
      <c r="F12" s="221"/>
      <c r="G12" s="285"/>
      <c r="H12" s="254"/>
      <c r="I12" s="285" t="s">
        <v>477</v>
      </c>
      <c r="J12" s="254"/>
      <c r="K12" s="254"/>
    </row>
    <row r="13" spans="1:11" ht="14.25" customHeight="1">
      <c r="A13" s="54"/>
      <c r="B13" s="74" t="s">
        <v>4</v>
      </c>
      <c r="C13" s="5" t="s">
        <v>1</v>
      </c>
      <c r="D13" s="5">
        <v>100</v>
      </c>
      <c r="E13" s="214"/>
      <c r="F13" s="276">
        <f t="shared" si="0"/>
        <v>0</v>
      </c>
      <c r="G13" s="48"/>
      <c r="H13" s="47"/>
      <c r="I13" s="48" t="s">
        <v>477</v>
      </c>
      <c r="J13" s="47"/>
      <c r="K13" s="47"/>
    </row>
    <row r="14" spans="1:11" ht="14.25" customHeight="1">
      <c r="A14" s="54"/>
      <c r="B14" s="75" t="s">
        <v>5</v>
      </c>
      <c r="C14" s="5" t="s">
        <v>7</v>
      </c>
      <c r="D14" s="5">
        <v>75</v>
      </c>
      <c r="E14" s="214"/>
      <c r="F14" s="276">
        <f t="shared" si="0"/>
        <v>0</v>
      </c>
      <c r="G14" s="48"/>
      <c r="H14" s="47"/>
      <c r="I14" s="48" t="s">
        <v>477</v>
      </c>
      <c r="J14" s="47"/>
      <c r="K14" s="47"/>
    </row>
    <row r="15" spans="1:11" ht="14.25" customHeight="1">
      <c r="A15" s="54"/>
      <c r="B15" s="75" t="s">
        <v>6</v>
      </c>
      <c r="C15" s="5" t="s">
        <v>9</v>
      </c>
      <c r="D15" s="5">
        <v>40</v>
      </c>
      <c r="E15" s="214"/>
      <c r="F15" s="276">
        <f t="shared" si="0"/>
        <v>0</v>
      </c>
      <c r="G15" s="48"/>
      <c r="H15" s="47"/>
      <c r="I15" s="48" t="s">
        <v>477</v>
      </c>
      <c r="J15" s="47"/>
      <c r="K15" s="47"/>
    </row>
    <row r="16" spans="1:11" ht="14.25" customHeight="1">
      <c r="A16" s="136" t="s">
        <v>300</v>
      </c>
      <c r="B16" s="48" t="s">
        <v>11</v>
      </c>
      <c r="C16" s="5" t="s">
        <v>7</v>
      </c>
      <c r="D16" s="5">
        <v>75</v>
      </c>
      <c r="E16" s="214"/>
      <c r="F16" s="276">
        <f t="shared" si="0"/>
        <v>0</v>
      </c>
      <c r="G16" s="48"/>
      <c r="H16" s="47"/>
      <c r="I16" s="346" t="s">
        <v>475</v>
      </c>
      <c r="J16" s="47"/>
      <c r="K16" s="47"/>
    </row>
    <row r="17" spans="1:11" ht="14.25" customHeight="1">
      <c r="A17" s="136" t="s">
        <v>301</v>
      </c>
      <c r="B17" s="48" t="s">
        <v>10</v>
      </c>
      <c r="C17" s="5" t="s">
        <v>3</v>
      </c>
      <c r="D17" s="5">
        <v>50</v>
      </c>
      <c r="E17" s="214">
        <v>2</v>
      </c>
      <c r="F17" s="276">
        <f t="shared" si="0"/>
        <v>100</v>
      </c>
      <c r="G17" s="48" t="s">
        <v>501</v>
      </c>
      <c r="H17" s="47"/>
      <c r="I17" s="346" t="s">
        <v>475</v>
      </c>
      <c r="J17" s="47"/>
      <c r="K17" s="47"/>
    </row>
    <row r="18" spans="1:11" ht="14.25" customHeight="1">
      <c r="A18" s="136" t="s">
        <v>302</v>
      </c>
      <c r="B18" s="73" t="s">
        <v>12</v>
      </c>
      <c r="C18" s="5" t="s">
        <v>13</v>
      </c>
      <c r="D18" s="5">
        <v>35</v>
      </c>
      <c r="E18" s="214"/>
      <c r="F18" s="276">
        <f t="shared" si="0"/>
        <v>0</v>
      </c>
      <c r="G18" s="48"/>
      <c r="H18" s="47"/>
      <c r="I18" s="346" t="s">
        <v>475</v>
      </c>
      <c r="J18" s="47"/>
      <c r="K18" s="47"/>
    </row>
    <row r="19" spans="1:11" ht="14.25" customHeight="1">
      <c r="A19" s="136" t="s">
        <v>303</v>
      </c>
      <c r="B19" s="73" t="s">
        <v>16</v>
      </c>
      <c r="C19" s="5" t="s">
        <v>17</v>
      </c>
      <c r="D19" s="5">
        <v>30</v>
      </c>
      <c r="E19" s="214"/>
      <c r="F19" s="276">
        <f t="shared" si="0"/>
        <v>0</v>
      </c>
      <c r="G19" s="48"/>
      <c r="H19" s="47"/>
      <c r="I19" s="346" t="s">
        <v>475</v>
      </c>
      <c r="J19" s="47"/>
      <c r="K19" s="47"/>
    </row>
    <row r="20" spans="1:11" ht="14.25" customHeight="1">
      <c r="A20" s="136" t="s">
        <v>304</v>
      </c>
      <c r="B20" s="73" t="s">
        <v>18</v>
      </c>
      <c r="C20" s="5" t="s">
        <v>19</v>
      </c>
      <c r="D20" s="5">
        <v>15</v>
      </c>
      <c r="E20" s="214"/>
      <c r="F20" s="276">
        <f t="shared" si="0"/>
        <v>0</v>
      </c>
      <c r="G20" s="48"/>
      <c r="H20" s="47"/>
      <c r="I20" s="346" t="s">
        <v>475</v>
      </c>
      <c r="J20" s="47"/>
      <c r="K20" s="47"/>
    </row>
    <row r="21" spans="1:11">
      <c r="A21" s="136" t="s">
        <v>305</v>
      </c>
      <c r="B21" s="218" t="s">
        <v>21</v>
      </c>
      <c r="C21" s="220"/>
      <c r="D21" s="220"/>
      <c r="E21" s="222"/>
      <c r="F21" s="221"/>
      <c r="G21" s="285"/>
      <c r="H21" s="254"/>
      <c r="I21" s="285" t="s">
        <v>477</v>
      </c>
      <c r="J21" s="254"/>
      <c r="K21" s="254"/>
    </row>
    <row r="22" spans="1:11" ht="31.5">
      <c r="A22" s="54"/>
      <c r="B22" s="75" t="s">
        <v>20</v>
      </c>
      <c r="C22" s="5" t="s">
        <v>7</v>
      </c>
      <c r="D22" s="5">
        <v>75</v>
      </c>
      <c r="E22" s="214"/>
      <c r="F22" s="276">
        <f t="shared" si="0"/>
        <v>0</v>
      </c>
      <c r="G22" s="48"/>
      <c r="H22" s="47"/>
      <c r="I22" s="48" t="s">
        <v>477</v>
      </c>
      <c r="J22" s="47"/>
      <c r="K22" s="47"/>
    </row>
    <row r="23" spans="1:11" ht="31.5">
      <c r="A23" s="54"/>
      <c r="B23" s="75" t="s">
        <v>23</v>
      </c>
      <c r="C23" s="5" t="s">
        <v>3</v>
      </c>
      <c r="D23" s="5">
        <v>50</v>
      </c>
      <c r="E23" s="214"/>
      <c r="F23" s="276">
        <f t="shared" si="0"/>
        <v>0</v>
      </c>
      <c r="G23" s="48"/>
      <c r="H23" s="47"/>
      <c r="I23" s="48" t="s">
        <v>477</v>
      </c>
      <c r="J23" s="47"/>
      <c r="K23" s="47"/>
    </row>
    <row r="24" spans="1:11" ht="19.899999999999999" customHeight="1">
      <c r="A24" s="54"/>
      <c r="B24" s="75" t="s">
        <v>22</v>
      </c>
      <c r="C24" s="437" t="s">
        <v>494</v>
      </c>
      <c r="D24" s="5">
        <v>40</v>
      </c>
      <c r="E24" s="214"/>
      <c r="F24" s="276">
        <f t="shared" si="0"/>
        <v>0</v>
      </c>
      <c r="G24" s="48"/>
      <c r="H24" s="47"/>
      <c r="I24" s="48" t="s">
        <v>477</v>
      </c>
      <c r="J24" s="47"/>
      <c r="K24" s="47"/>
    </row>
    <row r="25" spans="1:11" ht="47.25">
      <c r="A25" s="54"/>
      <c r="B25" s="347" t="s">
        <v>498</v>
      </c>
      <c r="C25" s="5" t="s">
        <v>17</v>
      </c>
      <c r="D25" s="5">
        <v>30</v>
      </c>
      <c r="E25" s="214"/>
      <c r="F25" s="276">
        <f t="shared" si="0"/>
        <v>0</v>
      </c>
      <c r="G25" s="48"/>
      <c r="H25" s="47"/>
      <c r="I25" s="48" t="s">
        <v>477</v>
      </c>
      <c r="J25" s="47"/>
      <c r="K25" s="47"/>
    </row>
    <row r="26" spans="1:11" ht="15" customHeight="1">
      <c r="A26" s="54"/>
      <c r="B26" s="75" t="s">
        <v>64</v>
      </c>
      <c r="C26" s="5" t="s">
        <v>17</v>
      </c>
      <c r="D26" s="5">
        <v>30</v>
      </c>
      <c r="E26" s="214"/>
      <c r="F26" s="276">
        <f t="shared" si="0"/>
        <v>0</v>
      </c>
      <c r="G26" s="48"/>
      <c r="H26" s="47"/>
      <c r="I26" s="48" t="s">
        <v>477</v>
      </c>
      <c r="J26" s="47"/>
      <c r="K26" s="47"/>
    </row>
    <row r="27" spans="1:11" ht="15.75" customHeight="1">
      <c r="A27" s="54"/>
      <c r="B27" s="75" t="s">
        <v>65</v>
      </c>
      <c r="C27" s="5" t="s">
        <v>24</v>
      </c>
      <c r="D27" s="5">
        <v>20</v>
      </c>
      <c r="E27" s="214"/>
      <c r="F27" s="276">
        <f t="shared" si="0"/>
        <v>0</v>
      </c>
      <c r="G27" s="48"/>
      <c r="H27" s="47"/>
      <c r="I27" s="48" t="s">
        <v>477</v>
      </c>
      <c r="J27" s="47"/>
      <c r="K27" s="47"/>
    </row>
    <row r="28" spans="1:11">
      <c r="A28" s="136" t="s">
        <v>306</v>
      </c>
      <c r="B28" s="218" t="s">
        <v>25</v>
      </c>
      <c r="C28" s="220"/>
      <c r="D28" s="220"/>
      <c r="E28" s="222"/>
      <c r="F28" s="221"/>
      <c r="G28" s="285"/>
      <c r="H28" s="254"/>
      <c r="I28" s="285" t="s">
        <v>477</v>
      </c>
      <c r="J28" s="254"/>
      <c r="K28" s="254"/>
    </row>
    <row r="29" spans="1:11" ht="17.25" customHeight="1">
      <c r="A29" s="54"/>
      <c r="B29" s="75" t="s">
        <v>26</v>
      </c>
      <c r="C29" s="5" t="s">
        <v>24</v>
      </c>
      <c r="D29" s="5">
        <v>20</v>
      </c>
      <c r="E29" s="214"/>
      <c r="F29" s="276">
        <f t="shared" si="0"/>
        <v>0</v>
      </c>
      <c r="G29" s="48"/>
      <c r="H29" s="47"/>
      <c r="I29" s="48" t="s">
        <v>477</v>
      </c>
      <c r="J29" s="47"/>
      <c r="K29" s="47"/>
    </row>
    <row r="30" spans="1:11" ht="15.75" customHeight="1">
      <c r="A30" s="54"/>
      <c r="B30" s="75" t="s">
        <v>27</v>
      </c>
      <c r="C30" s="5" t="s">
        <v>28</v>
      </c>
      <c r="D30" s="5">
        <v>10</v>
      </c>
      <c r="E30" s="214"/>
      <c r="F30" s="276">
        <f t="shared" si="0"/>
        <v>0</v>
      </c>
      <c r="G30" s="48"/>
      <c r="H30" s="47"/>
      <c r="I30" s="48" t="s">
        <v>477</v>
      </c>
      <c r="J30" s="47"/>
      <c r="K30" s="47"/>
    </row>
    <row r="31" spans="1:11">
      <c r="A31" s="54"/>
      <c r="B31" s="75" t="s">
        <v>29</v>
      </c>
      <c r="C31" s="5" t="s">
        <v>30</v>
      </c>
      <c r="D31" s="5">
        <v>5</v>
      </c>
      <c r="E31" s="214">
        <v>1</v>
      </c>
      <c r="F31" s="276">
        <f t="shared" si="0"/>
        <v>5</v>
      </c>
      <c r="G31" s="451" t="s">
        <v>502</v>
      </c>
      <c r="H31" s="47"/>
      <c r="I31" s="48" t="s">
        <v>477</v>
      </c>
      <c r="J31" s="47"/>
      <c r="K31" s="47"/>
    </row>
    <row r="32" spans="1:11">
      <c r="A32" s="54"/>
      <c r="B32" s="75" t="s">
        <v>31</v>
      </c>
      <c r="C32" s="5" t="s">
        <v>32</v>
      </c>
      <c r="D32" s="5">
        <v>3</v>
      </c>
      <c r="E32" s="214"/>
      <c r="F32" s="276">
        <f t="shared" si="0"/>
        <v>0</v>
      </c>
      <c r="G32" s="48"/>
      <c r="H32" s="47"/>
      <c r="I32" s="48" t="s">
        <v>477</v>
      </c>
      <c r="J32" s="47"/>
      <c r="K32" s="47"/>
    </row>
    <row r="33" spans="1:11" ht="31.5">
      <c r="A33" s="136" t="s">
        <v>307</v>
      </c>
      <c r="B33" s="218" t="s">
        <v>66</v>
      </c>
      <c r="C33" s="220"/>
      <c r="D33" s="220"/>
      <c r="E33" s="222"/>
      <c r="F33" s="221"/>
      <c r="G33" s="285"/>
      <c r="H33" s="254"/>
      <c r="I33" s="285" t="s">
        <v>477</v>
      </c>
      <c r="J33" s="254"/>
      <c r="K33" s="254"/>
    </row>
    <row r="34" spans="1:11" ht="18.75" customHeight="1">
      <c r="A34" s="54"/>
      <c r="B34" s="75" t="s">
        <v>67</v>
      </c>
      <c r="C34" s="5" t="s">
        <v>24</v>
      </c>
      <c r="D34" s="5">
        <v>20</v>
      </c>
      <c r="E34" s="214"/>
      <c r="F34" s="276">
        <f t="shared" si="0"/>
        <v>0</v>
      </c>
      <c r="G34" s="48"/>
      <c r="H34" s="47"/>
      <c r="I34" s="48" t="s">
        <v>477</v>
      </c>
      <c r="J34" s="47"/>
      <c r="K34" s="47"/>
    </row>
    <row r="35" spans="1:11" ht="18.75" customHeight="1">
      <c r="A35" s="54"/>
      <c r="B35" s="75" t="s">
        <v>68</v>
      </c>
      <c r="C35" s="5" t="s">
        <v>28</v>
      </c>
      <c r="D35" s="5">
        <v>10</v>
      </c>
      <c r="E35" s="214"/>
      <c r="F35" s="276">
        <f t="shared" si="0"/>
        <v>0</v>
      </c>
      <c r="G35" s="48"/>
      <c r="H35" s="47"/>
      <c r="I35" s="48" t="s">
        <v>477</v>
      </c>
      <c r="J35" s="47"/>
      <c r="K35" s="47"/>
    </row>
    <row r="36" spans="1:11">
      <c r="A36" s="54"/>
      <c r="B36" s="75" t="s">
        <v>69</v>
      </c>
      <c r="C36" s="49" t="s">
        <v>70</v>
      </c>
      <c r="D36" s="49">
        <v>7</v>
      </c>
      <c r="E36" s="214">
        <v>1</v>
      </c>
      <c r="F36" s="276">
        <f t="shared" si="0"/>
        <v>7</v>
      </c>
      <c r="G36" s="451" t="s">
        <v>502</v>
      </c>
      <c r="H36" s="47"/>
      <c r="I36" s="48" t="s">
        <v>477</v>
      </c>
      <c r="J36" s="47"/>
      <c r="K36" s="47"/>
    </row>
    <row r="37" spans="1:11">
      <c r="A37" s="54"/>
      <c r="B37" s="75" t="s">
        <v>71</v>
      </c>
      <c r="C37" s="5" t="s">
        <v>30</v>
      </c>
      <c r="D37" s="5">
        <v>5</v>
      </c>
      <c r="E37" s="214"/>
      <c r="F37" s="276">
        <f t="shared" si="0"/>
        <v>0</v>
      </c>
      <c r="G37" s="48"/>
      <c r="H37" s="47"/>
      <c r="I37" s="48" t="s">
        <v>477</v>
      </c>
      <c r="J37" s="47"/>
      <c r="K37" s="47"/>
    </row>
    <row r="38" spans="1:11">
      <c r="A38" s="136" t="s">
        <v>308</v>
      </c>
      <c r="B38" s="218" t="s">
        <v>37</v>
      </c>
      <c r="C38" s="220"/>
      <c r="D38" s="220"/>
      <c r="E38" s="222"/>
      <c r="F38" s="221"/>
      <c r="G38" s="285"/>
      <c r="H38" s="254"/>
      <c r="I38" s="285" t="s">
        <v>477</v>
      </c>
      <c r="J38" s="254"/>
      <c r="K38" s="254"/>
    </row>
    <row r="39" spans="1:11" ht="17.25" customHeight="1">
      <c r="A39" s="54"/>
      <c r="B39" s="75" t="s">
        <v>33</v>
      </c>
      <c r="C39" s="5" t="s">
        <v>3</v>
      </c>
      <c r="D39" s="5">
        <v>50</v>
      </c>
      <c r="E39" s="214"/>
      <c r="F39" s="276">
        <f t="shared" si="0"/>
        <v>0</v>
      </c>
      <c r="G39" s="48"/>
      <c r="H39" s="47"/>
      <c r="I39" s="48" t="s">
        <v>477</v>
      </c>
      <c r="J39" s="47"/>
      <c r="K39" s="47"/>
    </row>
    <row r="40" spans="1:11">
      <c r="A40" s="54"/>
      <c r="B40" s="75" t="s">
        <v>35</v>
      </c>
      <c r="C40" s="49" t="s">
        <v>17</v>
      </c>
      <c r="D40" s="49">
        <v>30</v>
      </c>
      <c r="E40" s="214"/>
      <c r="F40" s="276">
        <f t="shared" si="0"/>
        <v>0</v>
      </c>
      <c r="G40" s="48"/>
      <c r="H40" s="47"/>
      <c r="I40" s="48" t="s">
        <v>477</v>
      </c>
      <c r="J40" s="47"/>
      <c r="K40" s="47"/>
    </row>
    <row r="41" spans="1:11" ht="16.5" customHeight="1">
      <c r="A41" s="54"/>
      <c r="B41" s="75" t="s">
        <v>36</v>
      </c>
      <c r="C41" s="5" t="s">
        <v>24</v>
      </c>
      <c r="D41" s="5">
        <v>20</v>
      </c>
      <c r="E41" s="214"/>
      <c r="F41" s="276">
        <f t="shared" si="0"/>
        <v>0</v>
      </c>
      <c r="G41" s="48"/>
      <c r="H41" s="47"/>
      <c r="I41" s="48" t="s">
        <v>477</v>
      </c>
      <c r="J41" s="47"/>
      <c r="K41" s="47"/>
    </row>
    <row r="42" spans="1:11">
      <c r="A42" s="54"/>
      <c r="B42" s="75" t="s">
        <v>38</v>
      </c>
      <c r="C42" s="49" t="s">
        <v>72</v>
      </c>
      <c r="D42" s="5">
        <v>5</v>
      </c>
      <c r="E42" s="214"/>
      <c r="F42" s="276">
        <f t="shared" si="0"/>
        <v>0</v>
      </c>
      <c r="G42" s="48"/>
      <c r="H42" s="47"/>
      <c r="I42" s="48" t="s">
        <v>477</v>
      </c>
      <c r="J42" s="47"/>
      <c r="K42" s="47"/>
    </row>
    <row r="43" spans="1:11" ht="63">
      <c r="A43" s="136" t="s">
        <v>309</v>
      </c>
      <c r="B43" s="76" t="s">
        <v>343</v>
      </c>
      <c r="C43" s="5" t="s">
        <v>28</v>
      </c>
      <c r="D43" s="5">
        <v>10</v>
      </c>
      <c r="E43" s="214"/>
      <c r="F43" s="276">
        <f t="shared" si="0"/>
        <v>0</v>
      </c>
      <c r="G43" s="48"/>
      <c r="H43" s="47"/>
      <c r="I43" s="48" t="s">
        <v>477</v>
      </c>
      <c r="J43" s="47"/>
      <c r="K43" s="47"/>
    </row>
    <row r="44" spans="1:11" ht="31.5">
      <c r="A44" s="136" t="s">
        <v>310</v>
      </c>
      <c r="B44" s="73" t="s">
        <v>39</v>
      </c>
      <c r="C44" s="49" t="s">
        <v>24</v>
      </c>
      <c r="D44" s="5">
        <v>20</v>
      </c>
      <c r="E44" s="214"/>
      <c r="F44" s="276">
        <f t="shared" si="0"/>
        <v>0</v>
      </c>
      <c r="G44" s="48"/>
      <c r="H44" s="47"/>
      <c r="I44" s="48" t="s">
        <v>477</v>
      </c>
      <c r="J44" s="47"/>
      <c r="K44" s="47"/>
    </row>
    <row r="45" spans="1:11" ht="21.75">
      <c r="A45" s="136" t="s">
        <v>311</v>
      </c>
      <c r="B45" s="223" t="s">
        <v>82</v>
      </c>
      <c r="C45" s="220"/>
      <c r="D45" s="220"/>
      <c r="E45" s="222"/>
      <c r="F45" s="221"/>
      <c r="G45" s="285"/>
      <c r="H45" s="254"/>
      <c r="I45" s="285" t="s">
        <v>477</v>
      </c>
      <c r="J45" s="254"/>
      <c r="K45" s="254"/>
    </row>
    <row r="46" spans="1:11" ht="78.75">
      <c r="A46" s="54"/>
      <c r="B46" s="77" t="s">
        <v>497</v>
      </c>
      <c r="C46" s="50" t="s">
        <v>3</v>
      </c>
      <c r="D46" s="5">
        <v>50</v>
      </c>
      <c r="E46" s="214"/>
      <c r="F46" s="276">
        <f t="shared" si="0"/>
        <v>0</v>
      </c>
      <c r="G46" s="48"/>
      <c r="H46" s="47"/>
      <c r="I46" s="48" t="s">
        <v>477</v>
      </c>
      <c r="J46" s="47"/>
      <c r="K46" s="47"/>
    </row>
    <row r="47" spans="1:11" s="53" customFormat="1">
      <c r="A47" s="89"/>
      <c r="B47" s="78" t="s">
        <v>115</v>
      </c>
      <c r="C47" s="51" t="s">
        <v>34</v>
      </c>
      <c r="D47" s="5">
        <v>25</v>
      </c>
      <c r="E47" s="214"/>
      <c r="F47" s="276">
        <f t="shared" si="0"/>
        <v>0</v>
      </c>
      <c r="G47" s="286"/>
      <c r="H47" s="52"/>
      <c r="I47" s="286" t="s">
        <v>477</v>
      </c>
      <c r="J47" s="52"/>
      <c r="K47" s="52"/>
    </row>
    <row r="48" spans="1:11" s="53" customFormat="1">
      <c r="A48" s="89"/>
      <c r="B48" s="78" t="s">
        <v>116</v>
      </c>
      <c r="C48" s="51" t="s">
        <v>34</v>
      </c>
      <c r="D48" s="5">
        <v>25</v>
      </c>
      <c r="E48" s="214">
        <v>1</v>
      </c>
      <c r="F48" s="276">
        <f t="shared" si="0"/>
        <v>25</v>
      </c>
      <c r="G48" s="452" t="s">
        <v>503</v>
      </c>
      <c r="H48" s="52"/>
      <c r="I48" s="286" t="s">
        <v>477</v>
      </c>
      <c r="J48" s="52"/>
      <c r="K48" s="52"/>
    </row>
    <row r="49" spans="1:11">
      <c r="A49" s="90"/>
      <c r="B49" s="75" t="s">
        <v>73</v>
      </c>
      <c r="C49" s="49" t="s">
        <v>24</v>
      </c>
      <c r="D49" s="5">
        <v>20</v>
      </c>
      <c r="E49" s="214"/>
      <c r="F49" s="276">
        <f t="shared" si="0"/>
        <v>0</v>
      </c>
      <c r="G49" s="48"/>
      <c r="H49" s="47"/>
      <c r="I49" s="48" t="s">
        <v>477</v>
      </c>
      <c r="J49" s="47"/>
      <c r="K49" s="47"/>
    </row>
    <row r="50" spans="1:11">
      <c r="A50" s="54"/>
      <c r="B50" s="75" t="s">
        <v>40</v>
      </c>
      <c r="C50" s="49" t="s">
        <v>19</v>
      </c>
      <c r="D50" s="5">
        <v>15</v>
      </c>
      <c r="E50" s="214"/>
      <c r="F50" s="276">
        <f t="shared" si="0"/>
        <v>0</v>
      </c>
      <c r="G50" s="48"/>
      <c r="H50" s="47"/>
      <c r="I50" s="48" t="s">
        <v>477</v>
      </c>
      <c r="J50" s="47"/>
      <c r="K50" s="47"/>
    </row>
    <row r="51" spans="1:11">
      <c r="A51" s="54"/>
      <c r="B51" s="75" t="s">
        <v>79</v>
      </c>
      <c r="C51" s="49" t="s">
        <v>30</v>
      </c>
      <c r="D51" s="5">
        <v>5</v>
      </c>
      <c r="E51" s="214"/>
      <c r="F51" s="276">
        <f t="shared" si="0"/>
        <v>0</v>
      </c>
      <c r="G51" s="48"/>
      <c r="H51" s="47"/>
      <c r="I51" s="48" t="s">
        <v>477</v>
      </c>
      <c r="J51" s="47"/>
      <c r="K51" s="47"/>
    </row>
    <row r="52" spans="1:11">
      <c r="A52" s="136" t="s">
        <v>312</v>
      </c>
      <c r="B52" s="79" t="s">
        <v>74</v>
      </c>
      <c r="C52" s="54" t="s">
        <v>17</v>
      </c>
      <c r="D52" s="5">
        <v>30</v>
      </c>
      <c r="E52" s="214"/>
      <c r="F52" s="276">
        <f t="shared" si="0"/>
        <v>0</v>
      </c>
      <c r="G52" s="48"/>
      <c r="H52" s="47"/>
      <c r="I52" s="48" t="s">
        <v>477</v>
      </c>
      <c r="J52" s="47"/>
      <c r="K52" s="47"/>
    </row>
    <row r="53" spans="1:11">
      <c r="A53" s="136" t="s">
        <v>313</v>
      </c>
      <c r="B53" s="73" t="s">
        <v>41</v>
      </c>
      <c r="C53" s="49" t="s">
        <v>32</v>
      </c>
      <c r="D53" s="5">
        <v>3</v>
      </c>
      <c r="E53" s="214"/>
      <c r="F53" s="276">
        <f t="shared" si="0"/>
        <v>0</v>
      </c>
      <c r="G53" s="48"/>
      <c r="H53" s="47"/>
      <c r="I53" s="48" t="s">
        <v>477</v>
      </c>
      <c r="J53" s="47"/>
      <c r="K53" s="47"/>
    </row>
    <row r="54" spans="1:11" ht="31.5">
      <c r="A54" s="136" t="s">
        <v>314</v>
      </c>
      <c r="B54" s="73" t="s">
        <v>42</v>
      </c>
      <c r="C54" s="49" t="s">
        <v>3</v>
      </c>
      <c r="D54" s="5">
        <v>50</v>
      </c>
      <c r="E54" s="214"/>
      <c r="F54" s="276">
        <f t="shared" si="0"/>
        <v>0</v>
      </c>
      <c r="G54" s="48"/>
      <c r="H54" s="47"/>
      <c r="I54" s="48" t="s">
        <v>477</v>
      </c>
      <c r="J54" s="47"/>
      <c r="K54" s="47"/>
    </row>
    <row r="55" spans="1:11" s="56" customFormat="1">
      <c r="A55" s="136" t="s">
        <v>315</v>
      </c>
      <c r="B55" s="224" t="s">
        <v>244</v>
      </c>
      <c r="C55" s="225"/>
      <c r="D55" s="225"/>
      <c r="E55" s="222"/>
      <c r="F55" s="221"/>
      <c r="G55" s="287"/>
      <c r="H55" s="313"/>
      <c r="I55" s="287" t="s">
        <v>477</v>
      </c>
      <c r="J55" s="313"/>
      <c r="K55" s="313"/>
    </row>
    <row r="56" spans="1:11">
      <c r="A56" s="54"/>
      <c r="B56" s="75" t="s">
        <v>58</v>
      </c>
      <c r="C56" s="49" t="s">
        <v>3</v>
      </c>
      <c r="D56" s="5">
        <v>50</v>
      </c>
      <c r="E56" s="214"/>
      <c r="F56" s="149">
        <f t="shared" si="0"/>
        <v>0</v>
      </c>
      <c r="G56" s="48"/>
      <c r="H56" s="47"/>
      <c r="I56" s="48" t="s">
        <v>477</v>
      </c>
      <c r="J56" s="47"/>
      <c r="K56" s="47"/>
    </row>
    <row r="57" spans="1:11">
      <c r="A57" s="54"/>
      <c r="B57" s="75" t="s">
        <v>59</v>
      </c>
      <c r="C57" s="49" t="s">
        <v>13</v>
      </c>
      <c r="D57" s="5">
        <v>35</v>
      </c>
      <c r="E57" s="214"/>
      <c r="F57" s="149">
        <f t="shared" si="0"/>
        <v>0</v>
      </c>
      <c r="G57" s="48"/>
      <c r="H57" s="47"/>
      <c r="I57" s="48" t="s">
        <v>477</v>
      </c>
      <c r="J57" s="47"/>
      <c r="K57" s="47"/>
    </row>
    <row r="58" spans="1:11" s="56" customFormat="1" ht="34.5">
      <c r="A58" s="136" t="s">
        <v>316</v>
      </c>
      <c r="B58" s="76" t="s">
        <v>248</v>
      </c>
      <c r="C58" s="55" t="s">
        <v>24</v>
      </c>
      <c r="D58" s="55">
        <v>20</v>
      </c>
      <c r="E58" s="214"/>
      <c r="F58" s="149">
        <f t="shared" si="0"/>
        <v>0</v>
      </c>
      <c r="G58" s="288"/>
      <c r="H58" s="314"/>
      <c r="I58" s="288" t="s">
        <v>477</v>
      </c>
      <c r="J58" s="314"/>
      <c r="K58" s="314"/>
    </row>
    <row r="59" spans="1:11" s="56" customFormat="1" ht="31.5">
      <c r="A59" s="136" t="s">
        <v>317</v>
      </c>
      <c r="B59" s="226" t="s">
        <v>252</v>
      </c>
      <c r="C59" s="227"/>
      <c r="D59" s="228"/>
      <c r="E59" s="229"/>
      <c r="F59" s="221"/>
      <c r="G59" s="287"/>
      <c r="H59" s="313"/>
      <c r="I59" s="287" t="s">
        <v>477</v>
      </c>
      <c r="J59" s="313"/>
      <c r="K59" s="313"/>
    </row>
    <row r="60" spans="1:11" s="56" customFormat="1" ht="15" customHeight="1">
      <c r="A60" s="91"/>
      <c r="B60" s="80" t="s">
        <v>251</v>
      </c>
      <c r="C60" s="57" t="s">
        <v>1</v>
      </c>
      <c r="D60" s="141">
        <v>100</v>
      </c>
      <c r="E60" s="167"/>
      <c r="F60" s="149">
        <f t="shared" si="0"/>
        <v>0</v>
      </c>
      <c r="G60" s="288"/>
      <c r="H60" s="314"/>
      <c r="I60" s="288" t="s">
        <v>477</v>
      </c>
      <c r="J60" s="314"/>
      <c r="K60" s="314"/>
    </row>
    <row r="61" spans="1:11" s="56" customFormat="1" ht="15.75" customHeight="1">
      <c r="A61" s="91"/>
      <c r="B61" s="75" t="s">
        <v>5</v>
      </c>
      <c r="C61" s="57" t="s">
        <v>3</v>
      </c>
      <c r="D61" s="141">
        <v>50</v>
      </c>
      <c r="E61" s="167"/>
      <c r="F61" s="149">
        <f t="shared" si="0"/>
        <v>0</v>
      </c>
      <c r="G61" s="288"/>
      <c r="H61" s="314"/>
      <c r="I61" s="288" t="s">
        <v>477</v>
      </c>
      <c r="J61" s="314"/>
      <c r="K61" s="314"/>
    </row>
    <row r="62" spans="1:11" s="56" customFormat="1">
      <c r="A62" s="136" t="s">
        <v>318</v>
      </c>
      <c r="B62" s="224" t="s">
        <v>111</v>
      </c>
      <c r="C62" s="230"/>
      <c r="D62" s="231"/>
      <c r="E62" s="229"/>
      <c r="F62" s="221"/>
      <c r="G62" s="287"/>
      <c r="H62" s="313"/>
      <c r="I62" s="287" t="s">
        <v>477</v>
      </c>
      <c r="J62" s="313"/>
      <c r="K62" s="313"/>
    </row>
    <row r="63" spans="1:11" s="56" customFormat="1" ht="15.75" customHeight="1">
      <c r="A63" s="91"/>
      <c r="B63" s="81" t="s">
        <v>112</v>
      </c>
      <c r="C63" s="57" t="s">
        <v>14</v>
      </c>
      <c r="D63" s="141">
        <v>150</v>
      </c>
      <c r="E63" s="167"/>
      <c r="F63" s="149">
        <f t="shared" si="0"/>
        <v>0</v>
      </c>
      <c r="G63" s="288"/>
      <c r="H63" s="314"/>
      <c r="I63" s="288" t="s">
        <v>477</v>
      </c>
      <c r="J63" s="314"/>
      <c r="K63" s="314"/>
    </row>
    <row r="64" spans="1:11" s="56" customFormat="1" ht="15.75" customHeight="1">
      <c r="A64" s="91"/>
      <c r="B64" s="81" t="s">
        <v>113</v>
      </c>
      <c r="C64" s="57" t="s">
        <v>1</v>
      </c>
      <c r="D64" s="141">
        <v>100</v>
      </c>
      <c r="E64" s="167"/>
      <c r="F64" s="149">
        <f t="shared" si="0"/>
        <v>0</v>
      </c>
      <c r="G64" s="288"/>
      <c r="H64" s="314"/>
      <c r="I64" s="288" t="s">
        <v>477</v>
      </c>
      <c r="J64" s="314"/>
      <c r="K64" s="314"/>
    </row>
    <row r="65" spans="1:11" s="56" customFormat="1">
      <c r="A65" s="91"/>
      <c r="B65" s="81" t="s">
        <v>114</v>
      </c>
      <c r="C65" s="58" t="s">
        <v>3</v>
      </c>
      <c r="D65" s="142">
        <v>50</v>
      </c>
      <c r="E65" s="167"/>
      <c r="F65" s="149">
        <f t="shared" si="0"/>
        <v>0</v>
      </c>
      <c r="G65" s="288"/>
      <c r="H65" s="314"/>
      <c r="I65" s="288" t="s">
        <v>477</v>
      </c>
      <c r="J65" s="314"/>
      <c r="K65" s="314"/>
    </row>
    <row r="66" spans="1:11">
      <c r="A66" s="136" t="s">
        <v>319</v>
      </c>
      <c r="B66" s="218" t="s">
        <v>43</v>
      </c>
      <c r="C66" s="220"/>
      <c r="D66" s="220"/>
      <c r="E66" s="220"/>
      <c r="F66" s="221"/>
      <c r="G66" s="285"/>
      <c r="H66" s="254"/>
      <c r="I66" s="285" t="s">
        <v>477</v>
      </c>
      <c r="J66" s="254"/>
      <c r="K66" s="254"/>
    </row>
    <row r="67" spans="1:11">
      <c r="A67" s="54"/>
      <c r="B67" s="75" t="s">
        <v>44</v>
      </c>
      <c r="C67" s="49" t="s">
        <v>34</v>
      </c>
      <c r="D67" s="49">
        <v>25</v>
      </c>
      <c r="E67" s="49"/>
      <c r="F67" s="149">
        <f t="shared" si="0"/>
        <v>0</v>
      </c>
      <c r="G67" s="48"/>
      <c r="H67" s="47"/>
      <c r="I67" s="48" t="s">
        <v>477</v>
      </c>
      <c r="J67" s="47"/>
      <c r="K67" s="47"/>
    </row>
    <row r="68" spans="1:11">
      <c r="A68" s="54"/>
      <c r="B68" s="75" t="s">
        <v>45</v>
      </c>
      <c r="C68" s="49" t="s">
        <v>24</v>
      </c>
      <c r="D68" s="49">
        <v>20</v>
      </c>
      <c r="E68" s="49"/>
      <c r="F68" s="149">
        <f t="shared" si="0"/>
        <v>0</v>
      </c>
      <c r="G68" s="48"/>
      <c r="H68" s="47"/>
      <c r="I68" s="48" t="s">
        <v>477</v>
      </c>
      <c r="J68" s="47"/>
      <c r="K68" s="47"/>
    </row>
    <row r="69" spans="1:11" s="56" customFormat="1" ht="31.5">
      <c r="A69" s="91"/>
      <c r="B69" s="82" t="s">
        <v>245</v>
      </c>
      <c r="C69" s="55" t="s">
        <v>28</v>
      </c>
      <c r="D69" s="55">
        <v>10</v>
      </c>
      <c r="E69" s="55"/>
      <c r="F69" s="149">
        <f t="shared" si="0"/>
        <v>0</v>
      </c>
      <c r="G69" s="288"/>
      <c r="H69" s="314"/>
      <c r="I69" s="288" t="s">
        <v>477</v>
      </c>
      <c r="J69" s="314"/>
      <c r="K69" s="314"/>
    </row>
    <row r="70" spans="1:11">
      <c r="A70" s="136" t="s">
        <v>320</v>
      </c>
      <c r="B70" s="218" t="s">
        <v>46</v>
      </c>
      <c r="C70" s="220"/>
      <c r="D70" s="220"/>
      <c r="E70" s="220"/>
      <c r="F70" s="221"/>
      <c r="G70" s="285"/>
      <c r="H70" s="254"/>
      <c r="I70" s="285" t="s">
        <v>477</v>
      </c>
      <c r="J70" s="254"/>
      <c r="K70" s="254"/>
    </row>
    <row r="71" spans="1:11" s="53" customFormat="1">
      <c r="A71" s="89"/>
      <c r="B71" s="78" t="s">
        <v>47</v>
      </c>
      <c r="C71" s="436" t="s">
        <v>3</v>
      </c>
      <c r="D71" s="51">
        <v>30</v>
      </c>
      <c r="E71" s="51"/>
      <c r="F71" s="276">
        <f t="shared" si="0"/>
        <v>0</v>
      </c>
      <c r="G71" s="286"/>
      <c r="H71" s="52"/>
      <c r="I71" s="286" t="s">
        <v>477</v>
      </c>
      <c r="J71" s="52"/>
      <c r="K71" s="52"/>
    </row>
    <row r="72" spans="1:11" s="53" customFormat="1">
      <c r="A72" s="89"/>
      <c r="B72" s="78" t="s">
        <v>48</v>
      </c>
      <c r="C72" s="51" t="s">
        <v>34</v>
      </c>
      <c r="D72" s="51">
        <v>25</v>
      </c>
      <c r="E72" s="51"/>
      <c r="F72" s="276">
        <f t="shared" si="0"/>
        <v>0</v>
      </c>
      <c r="G72" s="286"/>
      <c r="H72" s="52"/>
      <c r="I72" s="286" t="s">
        <v>477</v>
      </c>
      <c r="J72" s="52"/>
      <c r="K72" s="52"/>
    </row>
    <row r="73" spans="1:11" s="53" customFormat="1">
      <c r="A73" s="89"/>
      <c r="B73" s="419" t="s">
        <v>486</v>
      </c>
      <c r="C73" s="436" t="s">
        <v>34</v>
      </c>
      <c r="D73" s="51"/>
      <c r="E73" s="51"/>
      <c r="F73" s="276"/>
      <c r="G73" s="286"/>
      <c r="H73" s="52"/>
      <c r="I73" s="286" t="s">
        <v>477</v>
      </c>
      <c r="J73" s="52"/>
      <c r="K73" s="52"/>
    </row>
    <row r="74" spans="1:11" ht="19.899999999999999" customHeight="1">
      <c r="A74" s="136" t="s">
        <v>321</v>
      </c>
      <c r="B74" s="218" t="s">
        <v>75</v>
      </c>
      <c r="C74" s="220"/>
      <c r="D74" s="220"/>
      <c r="E74" s="220"/>
      <c r="F74" s="221"/>
      <c r="G74" s="285"/>
      <c r="H74" s="254"/>
      <c r="I74" s="285" t="s">
        <v>477</v>
      </c>
      <c r="J74" s="254"/>
      <c r="K74" s="254"/>
    </row>
    <row r="75" spans="1:11">
      <c r="A75" s="54"/>
      <c r="B75" s="75" t="s">
        <v>76</v>
      </c>
      <c r="C75" s="49" t="s">
        <v>7</v>
      </c>
      <c r="D75" s="49">
        <v>75</v>
      </c>
      <c r="E75" s="49"/>
      <c r="F75" s="149">
        <f t="shared" ref="F75:F121" si="1">D75*E75</f>
        <v>0</v>
      </c>
      <c r="G75" s="48"/>
      <c r="H75" s="47"/>
      <c r="I75" s="48" t="s">
        <v>477</v>
      </c>
      <c r="J75" s="47"/>
      <c r="K75" s="47"/>
    </row>
    <row r="76" spans="1:11">
      <c r="A76" s="54"/>
      <c r="B76" s="75" t="s">
        <v>63</v>
      </c>
      <c r="C76" s="49" t="s">
        <v>3</v>
      </c>
      <c r="D76" s="49">
        <v>50</v>
      </c>
      <c r="E76" s="49"/>
      <c r="F76" s="149">
        <f t="shared" si="1"/>
        <v>0</v>
      </c>
      <c r="G76" s="48"/>
      <c r="H76" s="47"/>
      <c r="I76" s="48" t="s">
        <v>477</v>
      </c>
      <c r="J76" s="47"/>
      <c r="K76" s="47"/>
    </row>
    <row r="77" spans="1:11" s="56" customFormat="1" ht="69" customHeight="1">
      <c r="A77" s="136" t="s">
        <v>322</v>
      </c>
      <c r="B77" s="224" t="s">
        <v>496</v>
      </c>
      <c r="C77" s="225"/>
      <c r="D77" s="225"/>
      <c r="E77" s="225"/>
      <c r="F77" s="221"/>
      <c r="G77" s="287"/>
      <c r="H77" s="313"/>
      <c r="I77" s="287" t="s">
        <v>477</v>
      </c>
      <c r="J77" s="313"/>
      <c r="K77" s="313"/>
    </row>
    <row r="78" spans="1:11">
      <c r="A78" s="54"/>
      <c r="B78" s="74" t="s">
        <v>49</v>
      </c>
      <c r="C78" s="49" t="s">
        <v>13</v>
      </c>
      <c r="D78" s="49">
        <v>35</v>
      </c>
      <c r="E78" s="49"/>
      <c r="F78" s="149">
        <f t="shared" si="1"/>
        <v>0</v>
      </c>
      <c r="G78" s="48"/>
      <c r="H78" s="47"/>
      <c r="I78" s="48" t="s">
        <v>477</v>
      </c>
      <c r="J78" s="47"/>
      <c r="K78" s="47"/>
    </row>
    <row r="79" spans="1:11" s="53" customFormat="1">
      <c r="A79" s="89"/>
      <c r="B79" s="348" t="s">
        <v>50</v>
      </c>
      <c r="C79" s="51" t="s">
        <v>34</v>
      </c>
      <c r="D79" s="51">
        <v>25</v>
      </c>
      <c r="E79" s="51"/>
      <c r="F79" s="276">
        <f t="shared" si="1"/>
        <v>0</v>
      </c>
      <c r="G79" s="286"/>
      <c r="H79" s="52"/>
      <c r="I79" s="286" t="s">
        <v>477</v>
      </c>
      <c r="J79" s="52"/>
      <c r="K79" s="52"/>
    </row>
    <row r="80" spans="1:11">
      <c r="A80" s="54"/>
      <c r="B80" s="74" t="s">
        <v>51</v>
      </c>
      <c r="C80" s="49" t="s">
        <v>34</v>
      </c>
      <c r="D80" s="49">
        <v>25</v>
      </c>
      <c r="E80" s="49"/>
      <c r="F80" s="149">
        <f t="shared" si="1"/>
        <v>0</v>
      </c>
      <c r="G80" s="48"/>
      <c r="H80" s="47"/>
      <c r="I80" s="48" t="s">
        <v>477</v>
      </c>
      <c r="J80" s="47"/>
      <c r="K80" s="47"/>
    </row>
    <row r="81" spans="1:11" s="53" customFormat="1">
      <c r="A81" s="89"/>
      <c r="B81" s="348" t="s">
        <v>487</v>
      </c>
      <c r="C81" s="436" t="s">
        <v>488</v>
      </c>
      <c r="D81" s="51">
        <v>5</v>
      </c>
      <c r="E81" s="51"/>
      <c r="F81" s="276">
        <f t="shared" si="1"/>
        <v>0</v>
      </c>
      <c r="G81" s="286"/>
      <c r="H81" s="52"/>
      <c r="I81" s="286"/>
      <c r="J81" s="52"/>
      <c r="K81" s="52"/>
    </row>
    <row r="82" spans="1:11" ht="47.25">
      <c r="A82" s="136" t="s">
        <v>323</v>
      </c>
      <c r="B82" s="224" t="s">
        <v>117</v>
      </c>
      <c r="C82" s="230"/>
      <c r="D82" s="230"/>
      <c r="E82" s="220"/>
      <c r="F82" s="221"/>
      <c r="G82" s="285"/>
      <c r="H82" s="254"/>
      <c r="I82" s="285" t="s">
        <v>477</v>
      </c>
      <c r="J82" s="254"/>
      <c r="K82" s="254"/>
    </row>
    <row r="83" spans="1:11">
      <c r="A83" s="54"/>
      <c r="B83" s="83" t="s">
        <v>118</v>
      </c>
      <c r="C83" s="59" t="s">
        <v>14</v>
      </c>
      <c r="D83" s="59">
        <v>150</v>
      </c>
      <c r="E83" s="49"/>
      <c r="F83" s="149">
        <f t="shared" si="1"/>
        <v>0</v>
      </c>
      <c r="G83" s="48"/>
      <c r="H83" s="47"/>
      <c r="I83" s="48" t="s">
        <v>477</v>
      </c>
      <c r="J83" s="47"/>
      <c r="K83" s="47"/>
    </row>
    <row r="84" spans="1:11">
      <c r="A84" s="54"/>
      <c r="B84" s="83" t="s">
        <v>119</v>
      </c>
      <c r="C84" s="59" t="s">
        <v>1</v>
      </c>
      <c r="D84" s="59">
        <v>100</v>
      </c>
      <c r="E84" s="49"/>
      <c r="F84" s="149">
        <f t="shared" si="1"/>
        <v>0</v>
      </c>
      <c r="G84" s="48"/>
      <c r="H84" s="47"/>
      <c r="I84" s="48" t="s">
        <v>477</v>
      </c>
      <c r="J84" s="47"/>
      <c r="K84" s="47"/>
    </row>
    <row r="85" spans="1:11">
      <c r="A85" s="54"/>
      <c r="B85" s="84" t="s">
        <v>52</v>
      </c>
      <c r="C85" s="59" t="s">
        <v>53</v>
      </c>
      <c r="D85" s="59">
        <v>70</v>
      </c>
      <c r="E85" s="49"/>
      <c r="F85" s="149">
        <f t="shared" si="1"/>
        <v>0</v>
      </c>
      <c r="G85" s="48"/>
      <c r="H85" s="47"/>
      <c r="I85" s="48" t="s">
        <v>477</v>
      </c>
      <c r="J85" s="47"/>
      <c r="K85" s="47"/>
    </row>
    <row r="86" spans="1:11">
      <c r="A86" s="54"/>
      <c r="B86" s="84" t="s">
        <v>54</v>
      </c>
      <c r="C86" s="59" t="s">
        <v>3</v>
      </c>
      <c r="D86" s="59">
        <v>50</v>
      </c>
      <c r="E86" s="49"/>
      <c r="F86" s="149">
        <f t="shared" si="1"/>
        <v>0</v>
      </c>
      <c r="G86" s="48"/>
      <c r="H86" s="47"/>
      <c r="I86" s="48" t="s">
        <v>477</v>
      </c>
      <c r="J86" s="47"/>
      <c r="K86" s="47"/>
    </row>
    <row r="87" spans="1:11" ht="30.75" customHeight="1">
      <c r="A87" s="136" t="s">
        <v>324</v>
      </c>
      <c r="B87" s="218" t="s">
        <v>77</v>
      </c>
      <c r="C87" s="220"/>
      <c r="D87" s="220"/>
      <c r="E87" s="220"/>
      <c r="F87" s="221"/>
      <c r="G87" s="285"/>
      <c r="H87" s="254"/>
      <c r="I87" s="285" t="s">
        <v>477</v>
      </c>
      <c r="J87" s="254"/>
      <c r="K87" s="254"/>
    </row>
    <row r="88" spans="1:11" s="56" customFormat="1">
      <c r="A88" s="91"/>
      <c r="B88" s="85" t="s">
        <v>118</v>
      </c>
      <c r="C88" s="55" t="s">
        <v>14</v>
      </c>
      <c r="D88" s="59">
        <v>150</v>
      </c>
      <c r="E88" s="55"/>
      <c r="F88" s="149">
        <f t="shared" si="1"/>
        <v>0</v>
      </c>
      <c r="G88" s="288"/>
      <c r="H88" s="314"/>
      <c r="I88" s="288" t="s">
        <v>477</v>
      </c>
      <c r="J88" s="314"/>
      <c r="K88" s="314"/>
    </row>
    <row r="89" spans="1:11" s="56" customFormat="1">
      <c r="A89" s="91"/>
      <c r="B89" s="85" t="s">
        <v>119</v>
      </c>
      <c r="C89" s="55" t="s">
        <v>1</v>
      </c>
      <c r="D89" s="59">
        <v>100</v>
      </c>
      <c r="E89" s="55"/>
      <c r="F89" s="149">
        <f t="shared" si="1"/>
        <v>0</v>
      </c>
      <c r="G89" s="288"/>
      <c r="H89" s="314"/>
      <c r="I89" s="288" t="s">
        <v>477</v>
      </c>
      <c r="J89" s="314"/>
      <c r="K89" s="314"/>
    </row>
    <row r="90" spans="1:11">
      <c r="A90" s="54"/>
      <c r="B90" s="74" t="s">
        <v>52</v>
      </c>
      <c r="C90" s="49" t="s">
        <v>53</v>
      </c>
      <c r="D90" s="59">
        <v>70</v>
      </c>
      <c r="E90" s="49"/>
      <c r="F90" s="149">
        <f t="shared" si="1"/>
        <v>0</v>
      </c>
      <c r="G90" s="48"/>
      <c r="H90" s="47"/>
      <c r="I90" s="48" t="s">
        <v>477</v>
      </c>
      <c r="J90" s="47"/>
      <c r="K90" s="47"/>
    </row>
    <row r="91" spans="1:11">
      <c r="A91" s="54"/>
      <c r="B91" s="74" t="s">
        <v>54</v>
      </c>
      <c r="C91" s="49" t="s">
        <v>3</v>
      </c>
      <c r="D91" s="59">
        <v>50</v>
      </c>
      <c r="E91" s="49"/>
      <c r="F91" s="149">
        <f t="shared" si="1"/>
        <v>0</v>
      </c>
      <c r="G91" s="48"/>
      <c r="H91" s="47"/>
      <c r="I91" s="48" t="s">
        <v>477</v>
      </c>
      <c r="J91" s="47"/>
      <c r="K91" s="47"/>
    </row>
    <row r="92" spans="1:11" ht="31.5">
      <c r="A92" s="136" t="s">
        <v>325</v>
      </c>
      <c r="B92" s="223" t="s">
        <v>491</v>
      </c>
      <c r="C92" s="220"/>
      <c r="D92" s="220"/>
      <c r="E92" s="220"/>
      <c r="F92" s="221"/>
      <c r="G92" s="285"/>
      <c r="H92" s="254"/>
      <c r="I92" s="285" t="s">
        <v>477</v>
      </c>
      <c r="J92" s="254"/>
      <c r="K92" s="254"/>
    </row>
    <row r="93" spans="1:11" s="56" customFormat="1">
      <c r="A93" s="91"/>
      <c r="B93" s="85" t="s">
        <v>118</v>
      </c>
      <c r="C93" s="55" t="s">
        <v>55</v>
      </c>
      <c r="D93" s="55">
        <v>80</v>
      </c>
      <c r="E93" s="55"/>
      <c r="F93" s="149">
        <f t="shared" si="1"/>
        <v>0</v>
      </c>
      <c r="G93" s="288"/>
      <c r="H93" s="314"/>
      <c r="I93" s="288" t="s">
        <v>477</v>
      </c>
      <c r="J93" s="314"/>
      <c r="K93" s="314"/>
    </row>
    <row r="94" spans="1:11" s="56" customFormat="1">
      <c r="A94" s="91"/>
      <c r="B94" s="85" t="s">
        <v>119</v>
      </c>
      <c r="C94" s="55" t="s">
        <v>3</v>
      </c>
      <c r="D94" s="55">
        <v>50</v>
      </c>
      <c r="E94" s="55"/>
      <c r="F94" s="149">
        <f t="shared" si="1"/>
        <v>0</v>
      </c>
      <c r="G94" s="288"/>
      <c r="H94" s="314"/>
      <c r="I94" s="288" t="s">
        <v>477</v>
      </c>
      <c r="J94" s="314"/>
      <c r="K94" s="314"/>
    </row>
    <row r="95" spans="1:11">
      <c r="A95" s="54"/>
      <c r="B95" s="74" t="s">
        <v>52</v>
      </c>
      <c r="C95" s="49" t="s">
        <v>13</v>
      </c>
      <c r="D95" s="49">
        <v>35</v>
      </c>
      <c r="E95" s="49"/>
      <c r="F95" s="149">
        <f t="shared" si="1"/>
        <v>0</v>
      </c>
      <c r="G95" s="48"/>
      <c r="H95" s="47"/>
      <c r="I95" s="48" t="s">
        <v>477</v>
      </c>
      <c r="J95" s="47"/>
      <c r="K95" s="47"/>
    </row>
    <row r="96" spans="1:11" ht="15" customHeight="1">
      <c r="A96" s="92"/>
      <c r="B96" s="86" t="s">
        <v>54</v>
      </c>
      <c r="C96" s="60" t="s">
        <v>24</v>
      </c>
      <c r="D96" s="60">
        <v>20</v>
      </c>
      <c r="E96" s="185"/>
      <c r="F96" s="149">
        <f t="shared" si="1"/>
        <v>0</v>
      </c>
      <c r="G96" s="289"/>
      <c r="H96" s="61"/>
      <c r="I96" s="289" t="s">
        <v>477</v>
      </c>
      <c r="J96" s="61"/>
      <c r="K96" s="61"/>
    </row>
    <row r="97" spans="1:11" s="53" customFormat="1" ht="49.15" customHeight="1">
      <c r="A97" s="139"/>
      <c r="B97" s="401" t="s">
        <v>492</v>
      </c>
      <c r="C97" s="157" t="s">
        <v>493</v>
      </c>
      <c r="D97" s="153"/>
      <c r="E97" s="154"/>
      <c r="F97" s="276"/>
      <c r="G97" s="292"/>
      <c r="H97" s="155"/>
      <c r="I97" s="292" t="s">
        <v>477</v>
      </c>
      <c r="J97" s="155"/>
      <c r="K97" s="155"/>
    </row>
    <row r="98" spans="1:11" s="62" customFormat="1" ht="33.6" customHeight="1">
      <c r="A98" s="136" t="s">
        <v>326</v>
      </c>
      <c r="B98" s="87" t="s">
        <v>495</v>
      </c>
      <c r="C98" s="60" t="s">
        <v>249</v>
      </c>
      <c r="D98" s="60">
        <v>10</v>
      </c>
      <c r="E98" s="185"/>
      <c r="F98" s="149">
        <f t="shared" si="1"/>
        <v>0</v>
      </c>
      <c r="G98" s="289"/>
      <c r="H98" s="61"/>
      <c r="I98" s="289" t="s">
        <v>477</v>
      </c>
      <c r="J98" s="61"/>
      <c r="K98" s="61"/>
    </row>
    <row r="99" spans="1:11" s="62" customFormat="1" ht="31.5">
      <c r="A99" s="136" t="s">
        <v>327</v>
      </c>
      <c r="B99" s="87" t="s">
        <v>344</v>
      </c>
      <c r="C99" s="70" t="s">
        <v>14</v>
      </c>
      <c r="D99" s="70">
        <v>150</v>
      </c>
      <c r="E99" s="185"/>
      <c r="F99" s="149">
        <f t="shared" si="1"/>
        <v>0</v>
      </c>
      <c r="G99" s="289"/>
      <c r="H99" s="61"/>
      <c r="I99" s="289" t="s">
        <v>477</v>
      </c>
      <c r="J99" s="61"/>
      <c r="K99" s="61"/>
    </row>
    <row r="100" spans="1:11" s="62" customFormat="1" ht="31.5">
      <c r="A100" s="136" t="s">
        <v>328</v>
      </c>
      <c r="B100" s="87" t="s">
        <v>345</v>
      </c>
      <c r="C100" s="70" t="s">
        <v>14</v>
      </c>
      <c r="D100" s="70">
        <v>150</v>
      </c>
      <c r="E100" s="185"/>
      <c r="F100" s="149">
        <f t="shared" si="1"/>
        <v>0</v>
      </c>
      <c r="G100" s="289"/>
      <c r="H100" s="61"/>
      <c r="I100" s="289" t="s">
        <v>477</v>
      </c>
      <c r="J100" s="61"/>
      <c r="K100" s="61"/>
    </row>
    <row r="101" spans="1:11" s="62" customFormat="1">
      <c r="A101" s="136" t="s">
        <v>329</v>
      </c>
      <c r="B101" s="232" t="s">
        <v>247</v>
      </c>
      <c r="C101" s="233"/>
      <c r="D101" s="233"/>
      <c r="E101" s="234"/>
      <c r="F101" s="221"/>
      <c r="G101" s="290"/>
      <c r="H101" s="315"/>
      <c r="I101" s="290" t="s">
        <v>477</v>
      </c>
      <c r="J101" s="315"/>
      <c r="K101" s="315"/>
    </row>
    <row r="102" spans="1:11" s="62" customFormat="1" ht="31.5">
      <c r="A102" s="136" t="s">
        <v>330</v>
      </c>
      <c r="B102" s="232" t="s">
        <v>239</v>
      </c>
      <c r="C102" s="233"/>
      <c r="D102" s="233"/>
      <c r="E102" s="234"/>
      <c r="F102" s="221"/>
      <c r="G102" s="290"/>
      <c r="H102" s="315"/>
      <c r="I102" s="290" t="s">
        <v>477</v>
      </c>
      <c r="J102" s="315"/>
      <c r="K102" s="315"/>
    </row>
    <row r="103" spans="1:11" s="62" customFormat="1" ht="18" customHeight="1">
      <c r="A103" s="92"/>
      <c r="B103" s="86" t="s">
        <v>346</v>
      </c>
      <c r="C103" s="60" t="s">
        <v>9</v>
      </c>
      <c r="D103" s="60">
        <v>40</v>
      </c>
      <c r="E103" s="185"/>
      <c r="F103" s="149">
        <f t="shared" si="1"/>
        <v>0</v>
      </c>
      <c r="G103" s="289"/>
      <c r="H103" s="61"/>
      <c r="I103" s="289" t="s">
        <v>477</v>
      </c>
      <c r="J103" s="61"/>
      <c r="K103" s="61"/>
    </row>
    <row r="104" spans="1:11" s="62" customFormat="1" ht="17.25" customHeight="1">
      <c r="A104" s="92"/>
      <c r="B104" s="86" t="s">
        <v>240</v>
      </c>
      <c r="C104" s="60" t="s">
        <v>17</v>
      </c>
      <c r="D104" s="60">
        <v>30</v>
      </c>
      <c r="E104" s="185"/>
      <c r="F104" s="149">
        <f t="shared" si="1"/>
        <v>0</v>
      </c>
      <c r="G104" s="289"/>
      <c r="H104" s="61"/>
      <c r="I104" s="289" t="s">
        <v>477</v>
      </c>
      <c r="J104" s="61"/>
      <c r="K104" s="61"/>
    </row>
    <row r="105" spans="1:11" s="62" customFormat="1">
      <c r="A105" s="136" t="s">
        <v>332</v>
      </c>
      <c r="B105" s="235" t="s">
        <v>241</v>
      </c>
      <c r="C105" s="233"/>
      <c r="D105" s="233"/>
      <c r="E105" s="234"/>
      <c r="F105" s="221"/>
      <c r="G105" s="290"/>
      <c r="H105" s="315"/>
      <c r="I105" s="290" t="s">
        <v>477</v>
      </c>
      <c r="J105" s="315"/>
      <c r="K105" s="315"/>
    </row>
    <row r="106" spans="1:11" s="62" customFormat="1" ht="18" customHeight="1">
      <c r="A106" s="92"/>
      <c r="B106" s="86" t="s">
        <v>346</v>
      </c>
      <c r="C106" s="60" t="s">
        <v>17</v>
      </c>
      <c r="D106" s="60">
        <v>30</v>
      </c>
      <c r="E106" s="185"/>
      <c r="F106" s="149">
        <f t="shared" si="1"/>
        <v>0</v>
      </c>
      <c r="G106" s="289"/>
      <c r="H106" s="61"/>
      <c r="I106" s="289" t="s">
        <v>477</v>
      </c>
      <c r="J106" s="61"/>
      <c r="K106" s="61"/>
    </row>
    <row r="107" spans="1:11" s="62" customFormat="1" ht="17.25" customHeight="1">
      <c r="A107" s="92"/>
      <c r="B107" s="86" t="s">
        <v>240</v>
      </c>
      <c r="C107" s="60" t="s">
        <v>24</v>
      </c>
      <c r="D107" s="60">
        <v>20</v>
      </c>
      <c r="E107" s="185"/>
      <c r="F107" s="149">
        <f t="shared" si="1"/>
        <v>0</v>
      </c>
      <c r="G107" s="289"/>
      <c r="H107" s="61"/>
      <c r="I107" s="289" t="s">
        <v>477</v>
      </c>
      <c r="J107" s="61"/>
      <c r="K107" s="61"/>
    </row>
    <row r="108" spans="1:11" s="62" customFormat="1" ht="17.25" customHeight="1">
      <c r="A108" s="169" t="s">
        <v>331</v>
      </c>
      <c r="B108" s="88" t="s">
        <v>242</v>
      </c>
      <c r="C108" s="60" t="s">
        <v>28</v>
      </c>
      <c r="D108" s="60">
        <v>10</v>
      </c>
      <c r="E108" s="185"/>
      <c r="F108" s="349">
        <f t="shared" si="1"/>
        <v>0</v>
      </c>
      <c r="G108" s="289"/>
      <c r="H108" s="61"/>
      <c r="I108" s="289" t="s">
        <v>477</v>
      </c>
      <c r="J108" s="61"/>
      <c r="K108" s="61"/>
    </row>
    <row r="109" spans="1:11" s="357" customFormat="1" ht="31.5">
      <c r="A109" s="400" t="s">
        <v>333</v>
      </c>
      <c r="B109" s="399" t="s">
        <v>243</v>
      </c>
      <c r="C109" s="394" t="s">
        <v>24</v>
      </c>
      <c r="D109" s="385">
        <v>20</v>
      </c>
      <c r="E109" s="51"/>
      <c r="F109" s="276">
        <f t="shared" si="1"/>
        <v>0</v>
      </c>
      <c r="G109" s="286"/>
      <c r="H109" s="52"/>
      <c r="I109" s="286" t="s">
        <v>477</v>
      </c>
      <c r="J109" s="52"/>
      <c r="K109" s="362"/>
    </row>
    <row r="110" spans="1:11" s="357" customFormat="1" ht="31.5">
      <c r="A110" s="400"/>
      <c r="B110" s="399" t="s">
        <v>489</v>
      </c>
      <c r="C110" s="395" t="s">
        <v>490</v>
      </c>
      <c r="D110" s="385">
        <v>10</v>
      </c>
      <c r="E110" s="51">
        <v>12</v>
      </c>
      <c r="F110" s="276">
        <f t="shared" si="1"/>
        <v>120</v>
      </c>
      <c r="G110" s="286">
        <v>120</v>
      </c>
      <c r="H110" s="331" t="s">
        <v>504</v>
      </c>
      <c r="I110" s="286" t="s">
        <v>477</v>
      </c>
      <c r="J110" s="52"/>
      <c r="K110" s="362"/>
    </row>
    <row r="111" spans="1:11" s="53" customFormat="1" ht="16.5" thickBot="1">
      <c r="A111" s="350" t="s">
        <v>334</v>
      </c>
      <c r="B111" s="351" t="s">
        <v>205</v>
      </c>
      <c r="C111" s="352"/>
      <c r="D111" s="352"/>
      <c r="E111" s="353"/>
      <c r="F111" s="354"/>
      <c r="G111" s="355"/>
      <c r="H111" s="356"/>
      <c r="I111" s="355" t="s">
        <v>477</v>
      </c>
      <c r="J111" s="356"/>
      <c r="K111" s="356"/>
    </row>
    <row r="112" spans="1:11" s="53" customFormat="1" ht="20.25" customHeight="1">
      <c r="A112" s="138" t="s">
        <v>335</v>
      </c>
      <c r="B112" s="137" t="s">
        <v>206</v>
      </c>
      <c r="C112" s="150" t="s">
        <v>1</v>
      </c>
      <c r="D112" s="150">
        <v>100</v>
      </c>
      <c r="E112" s="151"/>
      <c r="F112" s="143">
        <f t="shared" si="1"/>
        <v>0</v>
      </c>
      <c r="G112" s="291"/>
      <c r="H112" s="316"/>
      <c r="I112" s="291" t="s">
        <v>477</v>
      </c>
      <c r="J112" s="316"/>
      <c r="K112" s="316"/>
    </row>
    <row r="113" spans="1:11" s="53" customFormat="1" ht="22.5" customHeight="1">
      <c r="A113" s="138" t="s">
        <v>336</v>
      </c>
      <c r="B113" s="100" t="s">
        <v>207</v>
      </c>
      <c r="C113" s="152" t="s">
        <v>24</v>
      </c>
      <c r="D113" s="152">
        <v>20</v>
      </c>
      <c r="E113" s="51"/>
      <c r="F113" s="149">
        <f t="shared" si="1"/>
        <v>0</v>
      </c>
      <c r="G113" s="286"/>
      <c r="H113" s="52"/>
      <c r="I113" s="286" t="s">
        <v>477</v>
      </c>
      <c r="J113" s="52"/>
      <c r="K113" s="52"/>
    </row>
    <row r="114" spans="1:11" s="53" customFormat="1">
      <c r="A114" s="138" t="s">
        <v>337</v>
      </c>
      <c r="B114" s="231" t="s">
        <v>208</v>
      </c>
      <c r="C114" s="219"/>
      <c r="D114" s="219"/>
      <c r="E114" s="220"/>
      <c r="F114" s="221"/>
      <c r="G114" s="285"/>
      <c r="H114" s="254"/>
      <c r="I114" s="346" t="s">
        <v>474</v>
      </c>
      <c r="J114" s="254"/>
      <c r="K114" s="254"/>
    </row>
    <row r="115" spans="1:11" s="53" customFormat="1" ht="16.5" customHeight="1">
      <c r="A115" s="89"/>
      <c r="B115" s="101" t="s">
        <v>276</v>
      </c>
      <c r="C115" s="152" t="s">
        <v>28</v>
      </c>
      <c r="D115" s="152">
        <v>10</v>
      </c>
      <c r="E115" s="51"/>
      <c r="F115" s="149">
        <f t="shared" si="1"/>
        <v>0</v>
      </c>
      <c r="G115" s="286"/>
      <c r="H115" s="52"/>
      <c r="I115" s="346" t="s">
        <v>474</v>
      </c>
      <c r="J115" s="52"/>
      <c r="K115" s="52"/>
    </row>
    <row r="116" spans="1:11" s="53" customFormat="1" ht="16.5" customHeight="1">
      <c r="A116" s="89"/>
      <c r="B116" s="102" t="s">
        <v>209</v>
      </c>
      <c r="C116" s="152" t="s">
        <v>24</v>
      </c>
      <c r="D116" s="152">
        <v>20</v>
      </c>
      <c r="E116" s="51"/>
      <c r="F116" s="149">
        <f t="shared" si="1"/>
        <v>0</v>
      </c>
      <c r="G116" s="286"/>
      <c r="H116" s="52"/>
      <c r="I116" s="346" t="s">
        <v>474</v>
      </c>
      <c r="J116" s="52"/>
      <c r="K116" s="52"/>
    </row>
    <row r="117" spans="1:11" s="53" customFormat="1" ht="18.75" customHeight="1">
      <c r="A117" s="89"/>
      <c r="B117" s="102" t="s">
        <v>210</v>
      </c>
      <c r="C117" s="152" t="s">
        <v>24</v>
      </c>
      <c r="D117" s="152">
        <v>20</v>
      </c>
      <c r="E117" s="51"/>
      <c r="F117" s="149">
        <f t="shared" si="1"/>
        <v>0</v>
      </c>
      <c r="G117" s="286"/>
      <c r="H117" s="52"/>
      <c r="I117" s="346" t="s">
        <v>474</v>
      </c>
      <c r="J117" s="52"/>
      <c r="K117" s="52"/>
    </row>
    <row r="118" spans="1:11" s="53" customFormat="1" ht="47.25">
      <c r="A118" s="138" t="s">
        <v>338</v>
      </c>
      <c r="B118" s="103" t="s">
        <v>211</v>
      </c>
      <c r="C118" s="152" t="s">
        <v>1</v>
      </c>
      <c r="D118" s="152">
        <v>100</v>
      </c>
      <c r="E118" s="51"/>
      <c r="F118" s="149">
        <f t="shared" si="1"/>
        <v>0</v>
      </c>
      <c r="G118" s="286"/>
      <c r="H118" s="52"/>
      <c r="I118" s="286" t="s">
        <v>477</v>
      </c>
      <c r="J118" s="52"/>
      <c r="K118" s="52"/>
    </row>
    <row r="119" spans="1:11" s="53" customFormat="1" ht="31.5">
      <c r="A119" s="138" t="s">
        <v>339</v>
      </c>
      <c r="B119" s="236" t="s">
        <v>275</v>
      </c>
      <c r="C119" s="219"/>
      <c r="D119" s="219"/>
      <c r="E119" s="220"/>
      <c r="F119" s="221"/>
      <c r="G119" s="285"/>
      <c r="H119" s="254"/>
      <c r="I119" s="346" t="s">
        <v>480</v>
      </c>
      <c r="J119" s="254"/>
      <c r="K119" s="254"/>
    </row>
    <row r="120" spans="1:11" s="53" customFormat="1" ht="18.75" customHeight="1">
      <c r="A120" s="89"/>
      <c r="B120" s="104" t="s">
        <v>259</v>
      </c>
      <c r="C120" s="152" t="s">
        <v>1</v>
      </c>
      <c r="D120" s="152">
        <v>100</v>
      </c>
      <c r="E120" s="51"/>
      <c r="F120" s="149">
        <f t="shared" si="1"/>
        <v>0</v>
      </c>
      <c r="G120" s="286"/>
      <c r="H120" s="52"/>
      <c r="I120" s="346" t="s">
        <v>480</v>
      </c>
      <c r="J120" s="52"/>
      <c r="K120" s="52"/>
    </row>
    <row r="121" spans="1:11" s="53" customFormat="1" ht="17.25" customHeight="1" thickBot="1">
      <c r="A121" s="139"/>
      <c r="B121" s="140" t="s">
        <v>260</v>
      </c>
      <c r="C121" s="153" t="s">
        <v>7</v>
      </c>
      <c r="D121" s="153">
        <v>75</v>
      </c>
      <c r="E121" s="154"/>
      <c r="F121" s="217">
        <f t="shared" si="1"/>
        <v>0</v>
      </c>
      <c r="G121" s="292"/>
      <c r="H121" s="155"/>
      <c r="I121" s="346" t="s">
        <v>480</v>
      </c>
      <c r="J121" s="155"/>
      <c r="K121" s="155"/>
    </row>
    <row r="122" spans="1:11" s="99" customFormat="1" ht="16.5" thickBot="1">
      <c r="A122" s="205"/>
      <c r="B122" s="206" t="s">
        <v>444</v>
      </c>
      <c r="C122" s="207"/>
      <c r="D122" s="207"/>
      <c r="E122" s="216"/>
      <c r="F122" s="205">
        <f>SUM(F7:F121)</f>
        <v>257</v>
      </c>
      <c r="G122" s="293">
        <v>207</v>
      </c>
      <c r="H122" s="205">
        <f>SUM(H7:H121)</f>
        <v>0</v>
      </c>
      <c r="I122" s="293"/>
      <c r="J122" s="317"/>
      <c r="K122" s="317"/>
    </row>
    <row r="125" spans="1:11">
      <c r="A125" s="94" t="s">
        <v>57</v>
      </c>
      <c r="B125" s="63"/>
      <c r="C125" s="64"/>
      <c r="D125" s="64"/>
      <c r="E125" s="42"/>
      <c r="F125" s="42"/>
    </row>
    <row r="126" spans="1:11">
      <c r="A126" s="6" t="s">
        <v>60</v>
      </c>
      <c r="B126" s="466" t="s">
        <v>254</v>
      </c>
      <c r="C126" s="466"/>
      <c r="D126" s="466"/>
      <c r="E126" s="466"/>
      <c r="F126" s="466"/>
      <c r="G126" s="66"/>
      <c r="H126" s="65"/>
      <c r="I126" s="64"/>
    </row>
    <row r="127" spans="1:11" ht="30.75" customHeight="1">
      <c r="A127" s="6" t="s">
        <v>61</v>
      </c>
      <c r="B127" s="461" t="s">
        <v>258</v>
      </c>
      <c r="C127" s="461"/>
      <c r="D127" s="461"/>
      <c r="E127" s="461"/>
      <c r="F127" s="461"/>
      <c r="G127" s="66"/>
      <c r="H127" s="66"/>
      <c r="I127" s="66"/>
    </row>
    <row r="128" spans="1:11">
      <c r="A128" s="6" t="s">
        <v>62</v>
      </c>
      <c r="B128" s="460" t="s">
        <v>255</v>
      </c>
      <c r="C128" s="460"/>
      <c r="D128" s="460"/>
      <c r="E128" s="460"/>
      <c r="F128" s="460"/>
      <c r="G128" s="65"/>
      <c r="H128" s="65"/>
      <c r="I128" s="65"/>
    </row>
    <row r="129" spans="1:6" ht="45.75" customHeight="1">
      <c r="A129" s="6" t="s">
        <v>78</v>
      </c>
      <c r="B129" s="461" t="s">
        <v>246</v>
      </c>
      <c r="C129" s="461"/>
      <c r="D129" s="461"/>
      <c r="E129" s="461"/>
      <c r="F129" s="461"/>
    </row>
    <row r="130" spans="1:6" ht="33.75" customHeight="1">
      <c r="A130" s="6" t="s">
        <v>83</v>
      </c>
      <c r="B130" s="462" t="s">
        <v>257</v>
      </c>
      <c r="C130" s="462"/>
      <c r="D130" s="462"/>
      <c r="E130" s="462"/>
      <c r="F130" s="462"/>
    </row>
    <row r="131" spans="1:6" ht="111" customHeight="1">
      <c r="A131" s="6" t="s">
        <v>120</v>
      </c>
      <c r="B131" s="458" t="s">
        <v>347</v>
      </c>
      <c r="C131" s="459"/>
      <c r="D131" s="459"/>
      <c r="E131" s="459"/>
      <c r="F131" s="459"/>
    </row>
    <row r="132" spans="1:6">
      <c r="B132" s="67"/>
    </row>
    <row r="133" spans="1:6" s="68" customFormat="1">
      <c r="E133" s="145"/>
      <c r="F133" s="145"/>
    </row>
    <row r="134" spans="1:6" s="68" customFormat="1">
      <c r="E134" s="145"/>
      <c r="F134" s="145"/>
    </row>
    <row r="135" spans="1:6" s="67" customFormat="1">
      <c r="B135" s="69"/>
      <c r="C135" s="34"/>
      <c r="D135" s="34"/>
      <c r="E135" s="146"/>
      <c r="F135" s="146"/>
    </row>
  </sheetData>
  <mergeCells count="10">
    <mergeCell ref="B131:F131"/>
    <mergeCell ref="B128:F128"/>
    <mergeCell ref="B129:F129"/>
    <mergeCell ref="B130:F130"/>
    <mergeCell ref="A1:G1"/>
    <mergeCell ref="A3:G3"/>
    <mergeCell ref="A2:G2"/>
    <mergeCell ref="A4:G4"/>
    <mergeCell ref="B126:F126"/>
    <mergeCell ref="B127:F127"/>
  </mergeCells>
  <phoneticPr fontId="24"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K146"/>
  <sheetViews>
    <sheetView topLeftCell="A124" zoomScale="70" zoomScaleNormal="70" workbookViewId="0">
      <selection activeCell="B81" sqref="B81"/>
    </sheetView>
  </sheetViews>
  <sheetFormatPr defaultRowHeight="15"/>
  <cols>
    <col min="1" max="1" width="9.140625" style="163"/>
    <col min="2" max="2" width="69" style="164" customWidth="1"/>
    <col min="3" max="3" width="35.85546875" style="163" customWidth="1"/>
    <col min="4" max="4" width="16.5703125" style="163" customWidth="1"/>
    <col min="5" max="5" width="19.140625" style="163" customWidth="1"/>
    <col min="6" max="6" width="23.7109375" style="170" customWidth="1"/>
    <col min="7" max="7" width="24.7109375" style="163" customWidth="1"/>
    <col min="8" max="8" width="21.7109375" style="163" customWidth="1"/>
    <col min="9" max="9" width="17.7109375" style="163" customWidth="1"/>
    <col min="10" max="10" width="12.7109375" style="163" customWidth="1"/>
    <col min="11" max="11" width="17" style="163" customWidth="1"/>
    <col min="12" max="16384" width="9.140625" style="163"/>
  </cols>
  <sheetData>
    <row r="1" spans="1:11" s="67" customFormat="1" ht="51" customHeight="1" thickBot="1">
      <c r="A1" s="187" t="s">
        <v>56</v>
      </c>
      <c r="B1" s="188" t="s">
        <v>445</v>
      </c>
      <c r="C1" s="189" t="s">
        <v>340</v>
      </c>
      <c r="D1" s="189" t="s">
        <v>341</v>
      </c>
      <c r="E1" s="187" t="s">
        <v>342</v>
      </c>
      <c r="F1" s="188" t="s">
        <v>450</v>
      </c>
      <c r="G1" s="187" t="s">
        <v>81</v>
      </c>
      <c r="H1" s="309" t="s">
        <v>470</v>
      </c>
      <c r="I1" s="318" t="s">
        <v>471</v>
      </c>
      <c r="J1" s="309" t="s">
        <v>472</v>
      </c>
      <c r="K1" s="310" t="s">
        <v>473</v>
      </c>
    </row>
    <row r="2" spans="1:11" s="67" customFormat="1" ht="16.5" thickBot="1">
      <c r="A2" s="197" t="s">
        <v>349</v>
      </c>
      <c r="B2" s="198" t="s">
        <v>348</v>
      </c>
      <c r="C2" s="199"/>
      <c r="D2" s="199"/>
      <c r="E2" s="197"/>
      <c r="F2" s="200"/>
      <c r="G2" s="199"/>
      <c r="H2" s="194"/>
      <c r="I2" s="311"/>
      <c r="J2" s="194"/>
      <c r="K2" s="319"/>
    </row>
    <row r="3" spans="1:11" s="43" customFormat="1" ht="16.5" thickBot="1">
      <c r="A3" s="237" t="s">
        <v>350</v>
      </c>
      <c r="B3" s="238" t="s">
        <v>214</v>
      </c>
      <c r="C3" s="239"/>
      <c r="D3" s="239"/>
      <c r="E3" s="240"/>
      <c r="F3" s="241"/>
      <c r="G3" s="294"/>
      <c r="H3" s="294"/>
      <c r="I3" s="325" t="s">
        <v>480</v>
      </c>
      <c r="J3" s="294"/>
      <c r="K3" s="240"/>
    </row>
    <row r="4" spans="1:11" s="43" customFormat="1" ht="31.5">
      <c r="A4" s="277" t="s">
        <v>351</v>
      </c>
      <c r="B4" s="242" t="s">
        <v>263</v>
      </c>
      <c r="C4" s="243"/>
      <c r="D4" s="243"/>
      <c r="E4" s="244"/>
      <c r="F4" s="245"/>
      <c r="G4" s="295"/>
      <c r="H4" s="295"/>
      <c r="I4" s="295" t="s">
        <v>480</v>
      </c>
      <c r="J4" s="295"/>
      <c r="K4" s="244"/>
    </row>
    <row r="5" spans="1:11" s="43" customFormat="1" ht="31.5">
      <c r="A5" s="119"/>
      <c r="B5" s="30" t="s">
        <v>215</v>
      </c>
      <c r="C5" s="50" t="s">
        <v>264</v>
      </c>
      <c r="D5" s="50">
        <v>100</v>
      </c>
      <c r="E5" s="47"/>
      <c r="F5" s="148">
        <f t="shared" ref="F5:F11" si="0">D5*E5</f>
        <v>0</v>
      </c>
      <c r="G5" s="296"/>
      <c r="H5" s="296"/>
      <c r="I5" s="296" t="s">
        <v>480</v>
      </c>
      <c r="J5" s="296"/>
      <c r="K5" s="47"/>
    </row>
    <row r="6" spans="1:11" s="43" customFormat="1" ht="31.5">
      <c r="A6" s="54"/>
      <c r="B6" s="105" t="s">
        <v>262</v>
      </c>
      <c r="C6" s="50" t="s">
        <v>265</v>
      </c>
      <c r="D6" s="50">
        <v>200</v>
      </c>
      <c r="E6" s="47"/>
      <c r="F6" s="8">
        <f t="shared" si="0"/>
        <v>0</v>
      </c>
      <c r="G6" s="296"/>
      <c r="H6" s="296"/>
      <c r="I6" s="296" t="s">
        <v>480</v>
      </c>
      <c r="J6" s="296"/>
      <c r="K6" s="47"/>
    </row>
    <row r="7" spans="1:11" s="43" customFormat="1" ht="31.5">
      <c r="A7" s="54"/>
      <c r="B7" s="105" t="s">
        <v>261</v>
      </c>
      <c r="C7" s="50" t="s">
        <v>265</v>
      </c>
      <c r="D7" s="50">
        <v>200</v>
      </c>
      <c r="E7" s="47"/>
      <c r="F7" s="8">
        <f t="shared" si="0"/>
        <v>0</v>
      </c>
      <c r="G7" s="296"/>
      <c r="H7" s="296"/>
      <c r="I7" s="296" t="s">
        <v>480</v>
      </c>
      <c r="J7" s="296"/>
      <c r="K7" s="47"/>
    </row>
    <row r="8" spans="1:11" s="43" customFormat="1" ht="31.5">
      <c r="A8" s="54"/>
      <c r="B8" s="30" t="s">
        <v>216</v>
      </c>
      <c r="C8" s="50" t="s">
        <v>266</v>
      </c>
      <c r="D8" s="50">
        <v>300</v>
      </c>
      <c r="E8" s="47"/>
      <c r="F8" s="8">
        <f t="shared" si="0"/>
        <v>0</v>
      </c>
      <c r="G8" s="296"/>
      <c r="H8" s="296"/>
      <c r="I8" s="296" t="s">
        <v>480</v>
      </c>
      <c r="J8" s="296"/>
      <c r="K8" s="47"/>
    </row>
    <row r="9" spans="1:11" s="43" customFormat="1" ht="31.5">
      <c r="A9" s="54"/>
      <c r="B9" s="30" t="s">
        <v>217</v>
      </c>
      <c r="C9" s="50" t="s">
        <v>266</v>
      </c>
      <c r="D9" s="50">
        <v>300</v>
      </c>
      <c r="E9" s="47"/>
      <c r="F9" s="8">
        <f t="shared" si="0"/>
        <v>0</v>
      </c>
      <c r="G9" s="296"/>
      <c r="H9" s="296"/>
      <c r="I9" s="296" t="s">
        <v>480</v>
      </c>
      <c r="J9" s="296"/>
      <c r="K9" s="47"/>
    </row>
    <row r="10" spans="1:11" s="43" customFormat="1" ht="31.5">
      <c r="A10" s="54"/>
      <c r="B10" s="30" t="s">
        <v>218</v>
      </c>
      <c r="C10" s="50" t="s">
        <v>266</v>
      </c>
      <c r="D10" s="50">
        <v>300</v>
      </c>
      <c r="E10" s="47"/>
      <c r="F10" s="8">
        <f t="shared" si="0"/>
        <v>0</v>
      </c>
      <c r="G10" s="296"/>
      <c r="H10" s="296"/>
      <c r="I10" s="296" t="s">
        <v>480</v>
      </c>
      <c r="J10" s="296"/>
      <c r="K10" s="47"/>
    </row>
    <row r="11" spans="1:11" s="43" customFormat="1" ht="32.25" thickBot="1">
      <c r="A11" s="92"/>
      <c r="B11" s="126" t="s">
        <v>219</v>
      </c>
      <c r="C11" s="70" t="s">
        <v>264</v>
      </c>
      <c r="D11" s="70">
        <v>100</v>
      </c>
      <c r="E11" s="61"/>
      <c r="F11" s="168">
        <f t="shared" si="0"/>
        <v>0</v>
      </c>
      <c r="G11" s="297"/>
      <c r="H11" s="297"/>
      <c r="I11" s="297" t="s">
        <v>480</v>
      </c>
      <c r="J11" s="297"/>
      <c r="K11" s="61"/>
    </row>
    <row r="12" spans="1:11" s="93" customFormat="1" ht="16.5" thickBot="1">
      <c r="A12" s="237" t="s">
        <v>352</v>
      </c>
      <c r="B12" s="246" t="s">
        <v>291</v>
      </c>
      <c r="C12" s="211"/>
      <c r="D12" s="211"/>
      <c r="E12" s="247"/>
      <c r="F12" s="248"/>
      <c r="G12" s="298"/>
      <c r="H12" s="298"/>
      <c r="I12" s="325" t="s">
        <v>480</v>
      </c>
      <c r="J12" s="298"/>
      <c r="K12" s="247"/>
    </row>
    <row r="13" spans="1:11" s="43" customFormat="1" ht="31.5">
      <c r="A13" s="277" t="s">
        <v>353</v>
      </c>
      <c r="B13" s="242" t="s">
        <v>278</v>
      </c>
      <c r="C13" s="249"/>
      <c r="D13" s="250"/>
      <c r="E13" s="251"/>
      <c r="F13" s="252"/>
      <c r="G13" s="299"/>
      <c r="H13" s="299"/>
      <c r="I13" s="333" t="s">
        <v>480</v>
      </c>
      <c r="J13" s="299"/>
      <c r="K13" s="320"/>
    </row>
    <row r="14" spans="1:11" s="43" customFormat="1" ht="15.75">
      <c r="A14" s="119"/>
      <c r="B14" s="96" t="s">
        <v>259</v>
      </c>
      <c r="C14" s="5" t="s">
        <v>1</v>
      </c>
      <c r="D14" s="7">
        <v>100</v>
      </c>
      <c r="E14" s="46"/>
      <c r="F14" s="8">
        <f>D14*E14</f>
        <v>0</v>
      </c>
      <c r="G14" s="300"/>
      <c r="H14" s="300"/>
      <c r="I14" s="300" t="s">
        <v>480</v>
      </c>
      <c r="J14" s="300"/>
      <c r="K14" s="46"/>
    </row>
    <row r="15" spans="1:11" s="43" customFormat="1" ht="16.5" thickBot="1">
      <c r="A15" s="92"/>
      <c r="B15" s="127" t="s">
        <v>277</v>
      </c>
      <c r="C15" s="60" t="s">
        <v>7</v>
      </c>
      <c r="D15" s="60">
        <v>75</v>
      </c>
      <c r="E15" s="61"/>
      <c r="F15" s="8">
        <f>D15*E15</f>
        <v>0</v>
      </c>
      <c r="G15" s="297"/>
      <c r="H15" s="297"/>
      <c r="I15" s="297" t="s">
        <v>480</v>
      </c>
      <c r="J15" s="297"/>
      <c r="K15" s="61"/>
    </row>
    <row r="16" spans="1:11" s="43" customFormat="1" ht="16.5" thickBot="1">
      <c r="A16" s="237" t="s">
        <v>354</v>
      </c>
      <c r="B16" s="253" t="s">
        <v>183</v>
      </c>
      <c r="C16" s="239"/>
      <c r="D16" s="239"/>
      <c r="E16" s="240"/>
      <c r="F16" s="241"/>
      <c r="G16" s="294"/>
      <c r="H16" s="294"/>
      <c r="I16" s="325" t="s">
        <v>475</v>
      </c>
      <c r="J16" s="294"/>
      <c r="K16" s="240"/>
    </row>
    <row r="17" spans="1:11" s="43" customFormat="1" ht="15.75">
      <c r="A17" s="135" t="s">
        <v>355</v>
      </c>
      <c r="B17" s="128" t="s">
        <v>184</v>
      </c>
      <c r="C17" s="156" t="s">
        <v>7</v>
      </c>
      <c r="D17" s="156">
        <v>75</v>
      </c>
      <c r="E17" s="46"/>
      <c r="F17" s="8">
        <f>D17*E17</f>
        <v>0</v>
      </c>
      <c r="G17" s="300"/>
      <c r="H17" s="300"/>
      <c r="I17" s="300" t="s">
        <v>475</v>
      </c>
      <c r="J17" s="300"/>
      <c r="K17" s="46"/>
    </row>
    <row r="18" spans="1:11" s="43" customFormat="1" ht="15.75">
      <c r="A18" s="165" t="s">
        <v>356</v>
      </c>
      <c r="B18" s="106" t="s">
        <v>185</v>
      </c>
      <c r="C18" s="49" t="s">
        <v>7</v>
      </c>
      <c r="D18" s="49">
        <v>75</v>
      </c>
      <c r="E18" s="47"/>
      <c r="F18" s="8">
        <f>D18*E18</f>
        <v>0</v>
      </c>
      <c r="G18" s="296"/>
      <c r="H18" s="296"/>
      <c r="I18" s="296" t="s">
        <v>475</v>
      </c>
      <c r="J18" s="296"/>
      <c r="K18" s="47"/>
    </row>
    <row r="19" spans="1:11" s="43" customFormat="1" ht="15.75">
      <c r="A19" s="138" t="s">
        <v>357</v>
      </c>
      <c r="B19" s="100" t="s">
        <v>451</v>
      </c>
      <c r="C19" s="219"/>
      <c r="D19" s="219"/>
      <c r="E19" s="254"/>
      <c r="F19" s="255"/>
      <c r="G19" s="301"/>
      <c r="H19" s="301"/>
      <c r="I19" s="301" t="s">
        <v>475</v>
      </c>
      <c r="J19" s="301"/>
      <c r="K19" s="254"/>
    </row>
    <row r="20" spans="1:11" s="43" customFormat="1" ht="15.75">
      <c r="A20" s="119"/>
      <c r="B20" s="101" t="s">
        <v>452</v>
      </c>
      <c r="C20" s="49" t="s">
        <v>34</v>
      </c>
      <c r="D20" s="49">
        <v>25</v>
      </c>
      <c r="E20" s="47"/>
      <c r="F20" s="8">
        <f>D20*E20</f>
        <v>0</v>
      </c>
      <c r="G20" s="296"/>
      <c r="H20" s="296"/>
      <c r="I20" s="296" t="s">
        <v>475</v>
      </c>
      <c r="J20" s="296"/>
      <c r="K20" s="47"/>
    </row>
    <row r="21" spans="1:11" s="43" customFormat="1" ht="15.75">
      <c r="A21" s="119"/>
      <c r="B21" s="101" t="s">
        <v>453</v>
      </c>
      <c r="C21" s="49" t="s">
        <v>28</v>
      </c>
      <c r="D21" s="49">
        <v>10</v>
      </c>
      <c r="E21" s="47"/>
      <c r="F21" s="8">
        <f>D21*E21</f>
        <v>0</v>
      </c>
      <c r="G21" s="296"/>
      <c r="H21" s="296"/>
      <c r="I21" s="296" t="s">
        <v>475</v>
      </c>
      <c r="J21" s="296"/>
      <c r="K21" s="47"/>
    </row>
    <row r="22" spans="1:11" s="43" customFormat="1" ht="31.5">
      <c r="A22" s="165" t="s">
        <v>358</v>
      </c>
      <c r="B22" s="108" t="s">
        <v>186</v>
      </c>
      <c r="C22" s="5" t="s">
        <v>34</v>
      </c>
      <c r="D22" s="5">
        <v>25</v>
      </c>
      <c r="E22" s="47"/>
      <c r="F22" s="8">
        <f>D22*E22</f>
        <v>0</v>
      </c>
      <c r="G22" s="296"/>
      <c r="H22" s="296"/>
      <c r="I22" s="296" t="s">
        <v>475</v>
      </c>
      <c r="J22" s="296"/>
      <c r="K22" s="47"/>
    </row>
    <row r="23" spans="1:11" s="43" customFormat="1" ht="31.5">
      <c r="A23" s="165" t="s">
        <v>359</v>
      </c>
      <c r="B23" s="108" t="s">
        <v>187</v>
      </c>
      <c r="C23" s="5" t="s">
        <v>28</v>
      </c>
      <c r="D23" s="5">
        <v>10</v>
      </c>
      <c r="E23" s="47"/>
      <c r="F23" s="8">
        <f>D23*E23</f>
        <v>0</v>
      </c>
      <c r="G23" s="296"/>
      <c r="H23" s="296"/>
      <c r="I23" s="296" t="s">
        <v>475</v>
      </c>
      <c r="J23" s="296"/>
      <c r="K23" s="47"/>
    </row>
    <row r="24" spans="1:11" s="43" customFormat="1" ht="15.75">
      <c r="A24" s="165" t="s">
        <v>360</v>
      </c>
      <c r="B24" s="256" t="s">
        <v>272</v>
      </c>
      <c r="C24" s="219"/>
      <c r="D24" s="219"/>
      <c r="E24" s="254"/>
      <c r="F24" s="255"/>
      <c r="G24" s="301"/>
      <c r="H24" s="301"/>
      <c r="I24" s="322" t="s">
        <v>474</v>
      </c>
      <c r="J24" s="301"/>
      <c r="K24" s="254"/>
    </row>
    <row r="25" spans="1:11" s="43" customFormat="1" ht="15.75">
      <c r="A25" s="119"/>
      <c r="B25" s="109" t="s">
        <v>188</v>
      </c>
      <c r="C25" s="5" t="s">
        <v>24</v>
      </c>
      <c r="D25" s="453">
        <v>20</v>
      </c>
      <c r="E25" s="47">
        <v>16</v>
      </c>
      <c r="F25" s="8">
        <f>D25*E25</f>
        <v>320</v>
      </c>
      <c r="G25" s="296"/>
      <c r="H25" s="296"/>
      <c r="I25" s="332" t="s">
        <v>474</v>
      </c>
      <c r="J25" s="296"/>
      <c r="K25" s="47"/>
    </row>
    <row r="26" spans="1:11" s="43" customFormat="1" ht="15.75">
      <c r="A26" s="119"/>
      <c r="B26" s="107" t="s">
        <v>271</v>
      </c>
      <c r="C26" s="5" t="s">
        <v>17</v>
      </c>
      <c r="D26" s="5">
        <v>30</v>
      </c>
      <c r="E26" s="47"/>
      <c r="F26" s="8">
        <f>D26*E26</f>
        <v>0</v>
      </c>
      <c r="G26" s="296"/>
      <c r="H26" s="296"/>
      <c r="I26" s="332" t="s">
        <v>480</v>
      </c>
      <c r="J26" s="296"/>
      <c r="K26" s="47"/>
    </row>
    <row r="27" spans="1:11" s="43" customFormat="1" ht="15.75">
      <c r="A27" s="165" t="s">
        <v>361</v>
      </c>
      <c r="B27" s="231" t="s">
        <v>232</v>
      </c>
      <c r="C27" s="219"/>
      <c r="D27" s="219"/>
      <c r="E27" s="254"/>
      <c r="F27" s="255"/>
      <c r="G27" s="301"/>
      <c r="H27" s="301"/>
      <c r="I27" s="322" t="s">
        <v>475</v>
      </c>
      <c r="J27" s="301"/>
      <c r="K27" s="254"/>
    </row>
    <row r="28" spans="1:11" s="43" customFormat="1" ht="15.75">
      <c r="A28" s="119"/>
      <c r="B28" s="107" t="s">
        <v>190</v>
      </c>
      <c r="C28" s="50" t="s">
        <v>55</v>
      </c>
      <c r="D28" s="50">
        <v>80</v>
      </c>
      <c r="E28" s="47"/>
      <c r="F28" s="8">
        <f t="shared" ref="F28:F34" si="1">D28*E28</f>
        <v>0</v>
      </c>
      <c r="G28" s="296"/>
      <c r="H28" s="296"/>
      <c r="I28" s="332" t="s">
        <v>475</v>
      </c>
      <c r="J28" s="296"/>
      <c r="K28" s="47"/>
    </row>
    <row r="29" spans="1:11" s="43" customFormat="1" ht="15.75">
      <c r="A29" s="119"/>
      <c r="B29" s="107" t="s">
        <v>191</v>
      </c>
      <c r="C29" s="5" t="s">
        <v>9</v>
      </c>
      <c r="D29" s="453">
        <v>40</v>
      </c>
      <c r="E29" s="47">
        <v>1</v>
      </c>
      <c r="F29" s="8">
        <f t="shared" si="1"/>
        <v>40</v>
      </c>
      <c r="G29" s="324" t="s">
        <v>505</v>
      </c>
      <c r="H29" s="296"/>
      <c r="I29" s="324" t="s">
        <v>474</v>
      </c>
      <c r="J29" s="296"/>
      <c r="K29" s="47"/>
    </row>
    <row r="30" spans="1:11" s="43" customFormat="1" ht="47.25">
      <c r="A30" s="119"/>
      <c r="B30" s="107" t="s">
        <v>274</v>
      </c>
      <c r="C30" s="50" t="s">
        <v>34</v>
      </c>
      <c r="D30" s="50">
        <v>25</v>
      </c>
      <c r="E30" s="47"/>
      <c r="F30" s="8">
        <f t="shared" si="1"/>
        <v>0</v>
      </c>
      <c r="G30" s="296"/>
      <c r="H30" s="296"/>
      <c r="I30" s="324" t="s">
        <v>474</v>
      </c>
      <c r="J30" s="296"/>
      <c r="K30" s="47"/>
    </row>
    <row r="31" spans="1:11" s="43" customFormat="1" ht="47.25">
      <c r="A31" s="119"/>
      <c r="B31" s="107" t="s">
        <v>273</v>
      </c>
      <c r="C31" s="50" t="s">
        <v>34</v>
      </c>
      <c r="D31" s="50">
        <v>25</v>
      </c>
      <c r="E31" s="47"/>
      <c r="F31" s="8">
        <f t="shared" si="1"/>
        <v>0</v>
      </c>
      <c r="G31" s="296"/>
      <c r="H31" s="296"/>
      <c r="I31" s="324" t="s">
        <v>474</v>
      </c>
      <c r="J31" s="296"/>
      <c r="K31" s="47"/>
    </row>
    <row r="32" spans="1:11" s="43" customFormat="1" ht="15.75">
      <c r="A32" s="165" t="s">
        <v>362</v>
      </c>
      <c r="B32" s="110" t="s">
        <v>192</v>
      </c>
      <c r="C32" s="5" t="s">
        <v>17</v>
      </c>
      <c r="D32" s="5">
        <v>30</v>
      </c>
      <c r="E32" s="47"/>
      <c r="F32" s="8">
        <f t="shared" si="1"/>
        <v>0</v>
      </c>
      <c r="G32" s="296"/>
      <c r="H32" s="296"/>
      <c r="I32" s="324" t="s">
        <v>474</v>
      </c>
      <c r="J32" s="296"/>
      <c r="K32" s="47"/>
    </row>
    <row r="33" spans="1:11" s="43" customFormat="1" ht="15.75">
      <c r="A33" s="165" t="s">
        <v>363</v>
      </c>
      <c r="B33" s="110" t="s">
        <v>193</v>
      </c>
      <c r="C33" s="5" t="s">
        <v>17</v>
      </c>
      <c r="D33" s="5">
        <v>30</v>
      </c>
      <c r="E33" s="47"/>
      <c r="F33" s="8">
        <f t="shared" si="1"/>
        <v>0</v>
      </c>
      <c r="G33" s="296"/>
      <c r="H33" s="296"/>
      <c r="I33" s="324" t="s">
        <v>474</v>
      </c>
      <c r="J33" s="296"/>
      <c r="K33" s="47"/>
    </row>
    <row r="34" spans="1:11" s="43" customFormat="1" ht="15.75">
      <c r="A34" s="165" t="s">
        <v>364</v>
      </c>
      <c r="B34" s="111" t="s">
        <v>293</v>
      </c>
      <c r="C34" s="5" t="s">
        <v>24</v>
      </c>
      <c r="D34" s="5">
        <v>20</v>
      </c>
      <c r="E34" s="47"/>
      <c r="F34" s="8">
        <f t="shared" si="1"/>
        <v>0</v>
      </c>
      <c r="G34" s="296"/>
      <c r="H34" s="296"/>
      <c r="I34" s="324" t="s">
        <v>474</v>
      </c>
      <c r="J34" s="296"/>
      <c r="K34" s="47"/>
    </row>
    <row r="35" spans="1:11" s="43" customFormat="1" ht="15.75">
      <c r="A35" s="165" t="s">
        <v>365</v>
      </c>
      <c r="B35" s="257" t="s">
        <v>194</v>
      </c>
      <c r="C35" s="219"/>
      <c r="D35" s="219"/>
      <c r="E35" s="254"/>
      <c r="F35" s="255"/>
      <c r="G35" s="301"/>
      <c r="H35" s="301"/>
      <c r="I35" s="322" t="s">
        <v>474</v>
      </c>
      <c r="J35" s="301"/>
      <c r="K35" s="254"/>
    </row>
    <row r="36" spans="1:11" s="43" customFormat="1" ht="15.75">
      <c r="A36" s="119"/>
      <c r="B36" s="112" t="s">
        <v>128</v>
      </c>
      <c r="C36" s="5" t="s">
        <v>17</v>
      </c>
      <c r="D36" s="5">
        <v>30</v>
      </c>
      <c r="E36" s="47"/>
      <c r="F36" s="8">
        <f>D36*E36</f>
        <v>0</v>
      </c>
      <c r="G36" s="296"/>
      <c r="H36" s="296"/>
      <c r="I36" s="324" t="s">
        <v>474</v>
      </c>
      <c r="J36" s="296"/>
      <c r="K36" s="47"/>
    </row>
    <row r="37" spans="1:11" s="43" customFormat="1" ht="15.75">
      <c r="A37" s="119"/>
      <c r="B37" s="112" t="s">
        <v>134</v>
      </c>
      <c r="C37" s="5" t="s">
        <v>28</v>
      </c>
      <c r="D37" s="5">
        <v>10</v>
      </c>
      <c r="E37" s="47"/>
      <c r="F37" s="8">
        <f>D37*E37</f>
        <v>0</v>
      </c>
      <c r="G37" s="296"/>
      <c r="H37" s="296"/>
      <c r="I37" s="324" t="s">
        <v>474</v>
      </c>
      <c r="J37" s="296"/>
      <c r="K37" s="47"/>
    </row>
    <row r="38" spans="1:11" s="43" customFormat="1" ht="31.5">
      <c r="A38" s="165" t="s">
        <v>366</v>
      </c>
      <c r="B38" s="110" t="s">
        <v>235</v>
      </c>
      <c r="C38" s="5" t="s">
        <v>17</v>
      </c>
      <c r="D38" s="5">
        <v>30</v>
      </c>
      <c r="E38" s="47"/>
      <c r="F38" s="8">
        <f>D38*E38</f>
        <v>0</v>
      </c>
      <c r="G38" s="296"/>
      <c r="H38" s="296"/>
      <c r="I38" s="324" t="s">
        <v>474</v>
      </c>
      <c r="J38" s="296"/>
      <c r="K38" s="47"/>
    </row>
    <row r="39" spans="1:11" s="53" customFormat="1" ht="31.5">
      <c r="A39" s="165" t="s">
        <v>367</v>
      </c>
      <c r="B39" s="258" t="s">
        <v>233</v>
      </c>
      <c r="C39" s="219"/>
      <c r="D39" s="219"/>
      <c r="E39" s="254"/>
      <c r="F39" s="255"/>
      <c r="G39" s="301"/>
      <c r="H39" s="301"/>
      <c r="I39" s="322" t="s">
        <v>474</v>
      </c>
      <c r="J39" s="301"/>
      <c r="K39" s="254"/>
    </row>
    <row r="40" spans="1:11" s="53" customFormat="1" ht="15.6" customHeight="1">
      <c r="A40" s="89"/>
      <c r="B40" s="113" t="s">
        <v>212</v>
      </c>
      <c r="C40" s="152" t="s">
        <v>28</v>
      </c>
      <c r="D40" s="152">
        <v>10</v>
      </c>
      <c r="E40" s="52"/>
      <c r="F40" s="8">
        <f>D40*E40</f>
        <v>0</v>
      </c>
      <c r="G40" s="302"/>
      <c r="H40" s="302"/>
      <c r="I40" s="324" t="s">
        <v>474</v>
      </c>
      <c r="J40" s="302"/>
      <c r="K40" s="52"/>
    </row>
    <row r="41" spans="1:11" s="53" customFormat="1" ht="31.5">
      <c r="A41" s="89"/>
      <c r="B41" s="113" t="s">
        <v>213</v>
      </c>
      <c r="C41" s="152" t="s">
        <v>28</v>
      </c>
      <c r="D41" s="152">
        <v>10</v>
      </c>
      <c r="E41" s="52"/>
      <c r="F41" s="8">
        <f>D41*E41</f>
        <v>0</v>
      </c>
      <c r="G41" s="302"/>
      <c r="H41" s="302"/>
      <c r="I41" s="324" t="s">
        <v>474</v>
      </c>
      <c r="J41" s="302"/>
      <c r="K41" s="52"/>
    </row>
    <row r="42" spans="1:11" s="53" customFormat="1" ht="32.25" thickBot="1">
      <c r="A42" s="165" t="s">
        <v>368</v>
      </c>
      <c r="B42" s="278" t="s">
        <v>454</v>
      </c>
      <c r="C42" s="157" t="s">
        <v>3</v>
      </c>
      <c r="D42" s="157">
        <v>50</v>
      </c>
      <c r="E42" s="155"/>
      <c r="F42" s="8">
        <f>D42*E42</f>
        <v>0</v>
      </c>
      <c r="G42" s="303"/>
      <c r="H42" s="303"/>
      <c r="I42" s="324" t="s">
        <v>474</v>
      </c>
      <c r="J42" s="303"/>
      <c r="K42" s="155"/>
    </row>
    <row r="43" spans="1:11" s="43" customFormat="1" ht="16.5" thickBot="1">
      <c r="A43" s="237" t="s">
        <v>369</v>
      </c>
      <c r="B43" s="253" t="s">
        <v>159</v>
      </c>
      <c r="C43" s="239"/>
      <c r="D43" s="239"/>
      <c r="E43" s="240"/>
      <c r="F43" s="241"/>
      <c r="G43" s="294"/>
      <c r="H43" s="294"/>
      <c r="I43" s="325" t="s">
        <v>476</v>
      </c>
      <c r="J43" s="294"/>
      <c r="K43" s="240"/>
    </row>
    <row r="44" spans="1:11" s="43" customFormat="1" ht="31.5">
      <c r="A44" s="165" t="s">
        <v>370</v>
      </c>
      <c r="B44" s="259" t="s">
        <v>156</v>
      </c>
      <c r="C44" s="243"/>
      <c r="D44" s="243"/>
      <c r="E44" s="244"/>
      <c r="F44" s="245"/>
      <c r="G44" s="295"/>
      <c r="H44" s="295"/>
      <c r="I44" s="329" t="s">
        <v>476</v>
      </c>
      <c r="J44" s="295"/>
      <c r="K44" s="244"/>
    </row>
    <row r="45" spans="1:11" s="43" customFormat="1" ht="15.75">
      <c r="A45" s="54"/>
      <c r="B45" s="112" t="s">
        <v>128</v>
      </c>
      <c r="C45" s="5" t="s">
        <v>17</v>
      </c>
      <c r="D45" s="5">
        <v>30</v>
      </c>
      <c r="E45" s="47">
        <v>1</v>
      </c>
      <c r="F45" s="8">
        <f t="shared" ref="F45:F51" si="2">D45*E45</f>
        <v>30</v>
      </c>
      <c r="G45" s="324" t="s">
        <v>506</v>
      </c>
      <c r="H45" s="296"/>
      <c r="I45" s="331" t="s">
        <v>476</v>
      </c>
      <c r="J45" s="296"/>
      <c r="K45" s="47"/>
    </row>
    <row r="46" spans="1:11" s="43" customFormat="1" ht="15.75">
      <c r="A46" s="54"/>
      <c r="B46" s="112" t="s">
        <v>134</v>
      </c>
      <c r="C46" s="5" t="s">
        <v>28</v>
      </c>
      <c r="D46" s="5">
        <v>10</v>
      </c>
      <c r="E46" s="47"/>
      <c r="F46" s="8">
        <f t="shared" si="2"/>
        <v>0</v>
      </c>
      <c r="G46" s="296"/>
      <c r="H46" s="296"/>
      <c r="I46" s="331" t="s">
        <v>476</v>
      </c>
      <c r="J46" s="296"/>
      <c r="K46" s="47"/>
    </row>
    <row r="47" spans="1:11" s="43" customFormat="1" ht="31.5">
      <c r="A47" s="165" t="s">
        <v>371</v>
      </c>
      <c r="B47" s="114" t="s">
        <v>160</v>
      </c>
      <c r="C47" s="5" t="s">
        <v>17</v>
      </c>
      <c r="D47" s="5">
        <v>30</v>
      </c>
      <c r="E47" s="47"/>
      <c r="F47" s="8">
        <f t="shared" si="2"/>
        <v>0</v>
      </c>
      <c r="G47" s="296"/>
      <c r="H47" s="296"/>
      <c r="I47" s="331" t="s">
        <v>476</v>
      </c>
      <c r="J47" s="296"/>
      <c r="K47" s="47"/>
    </row>
    <row r="48" spans="1:11" s="43" customFormat="1" ht="31.5">
      <c r="A48" s="165" t="s">
        <v>372</v>
      </c>
      <c r="B48" s="29" t="s">
        <v>157</v>
      </c>
      <c r="C48" s="5" t="s">
        <v>24</v>
      </c>
      <c r="D48" s="5">
        <v>20</v>
      </c>
      <c r="E48" s="47"/>
      <c r="F48" s="8">
        <f t="shared" si="2"/>
        <v>0</v>
      </c>
      <c r="G48" s="296"/>
      <c r="H48" s="296"/>
      <c r="I48" s="331" t="s">
        <v>476</v>
      </c>
      <c r="J48" s="296"/>
      <c r="K48" s="47"/>
    </row>
    <row r="49" spans="1:11" s="43" customFormat="1" ht="15.75">
      <c r="A49" s="165" t="s">
        <v>373</v>
      </c>
      <c r="B49" s="110" t="s">
        <v>158</v>
      </c>
      <c r="C49" s="5" t="s">
        <v>24</v>
      </c>
      <c r="D49" s="5">
        <v>20</v>
      </c>
      <c r="E49" s="47"/>
      <c r="F49" s="8">
        <f t="shared" si="2"/>
        <v>0</v>
      </c>
      <c r="G49" s="296"/>
      <c r="H49" s="296"/>
      <c r="I49" s="331" t="s">
        <v>476</v>
      </c>
      <c r="J49" s="296"/>
      <c r="K49" s="47"/>
    </row>
    <row r="50" spans="1:11" s="43" customFormat="1" ht="15.75">
      <c r="A50" s="165" t="s">
        <v>374</v>
      </c>
      <c r="B50" s="110" t="s">
        <v>250</v>
      </c>
      <c r="C50" s="158" t="s">
        <v>24</v>
      </c>
      <c r="D50" s="5">
        <v>20</v>
      </c>
      <c r="E50" s="47"/>
      <c r="F50" s="8">
        <f t="shared" si="2"/>
        <v>0</v>
      </c>
      <c r="G50" s="296"/>
      <c r="H50" s="296"/>
      <c r="I50" s="331" t="s">
        <v>476</v>
      </c>
      <c r="J50" s="296"/>
      <c r="K50" s="47"/>
    </row>
    <row r="51" spans="1:11" s="43" customFormat="1" ht="31.5">
      <c r="A51" s="165" t="s">
        <v>375</v>
      </c>
      <c r="B51" s="110" t="s">
        <v>161</v>
      </c>
      <c r="C51" s="5" t="s">
        <v>28</v>
      </c>
      <c r="D51" s="5">
        <v>10</v>
      </c>
      <c r="E51" s="47"/>
      <c r="F51" s="8">
        <f t="shared" si="2"/>
        <v>0</v>
      </c>
      <c r="G51" s="296"/>
      <c r="H51" s="296"/>
      <c r="I51" s="331" t="s">
        <v>476</v>
      </c>
      <c r="J51" s="296"/>
      <c r="K51" s="47"/>
    </row>
    <row r="52" spans="1:11" s="43" customFormat="1" ht="15.75">
      <c r="A52" s="165" t="s">
        <v>376</v>
      </c>
      <c r="B52" s="260" t="s">
        <v>162</v>
      </c>
      <c r="C52" s="261"/>
      <c r="D52" s="243"/>
      <c r="E52" s="251"/>
      <c r="F52" s="252"/>
      <c r="G52" s="299"/>
      <c r="H52" s="299"/>
      <c r="I52" s="330" t="s">
        <v>476</v>
      </c>
      <c r="J52" s="299"/>
      <c r="K52" s="320"/>
    </row>
    <row r="53" spans="1:11" s="43" customFormat="1" ht="15.75">
      <c r="A53" s="119"/>
      <c r="B53" s="28" t="s">
        <v>151</v>
      </c>
      <c r="C53" s="5" t="s">
        <v>1</v>
      </c>
      <c r="D53" s="7">
        <v>100</v>
      </c>
      <c r="E53" s="32"/>
      <c r="F53" s="8">
        <f>D53*E53</f>
        <v>0</v>
      </c>
      <c r="G53" s="304"/>
      <c r="H53" s="304"/>
      <c r="I53" s="331" t="s">
        <v>476</v>
      </c>
      <c r="J53" s="304"/>
      <c r="K53" s="33"/>
    </row>
    <row r="54" spans="1:11" s="43" customFormat="1" ht="15.75">
      <c r="A54" s="119"/>
      <c r="B54" s="28" t="s">
        <v>29</v>
      </c>
      <c r="C54" s="5" t="s">
        <v>153</v>
      </c>
      <c r="D54" s="7">
        <v>60</v>
      </c>
      <c r="E54" s="32"/>
      <c r="F54" s="8">
        <f>D54*E54</f>
        <v>0</v>
      </c>
      <c r="G54" s="304"/>
      <c r="H54" s="304"/>
      <c r="I54" s="331" t="s">
        <v>476</v>
      </c>
      <c r="J54" s="304"/>
      <c r="K54" s="33"/>
    </row>
    <row r="55" spans="1:11" s="43" customFormat="1" ht="15.75">
      <c r="A55" s="119"/>
      <c r="B55" s="28" t="s">
        <v>152</v>
      </c>
      <c r="C55" s="5" t="s">
        <v>9</v>
      </c>
      <c r="D55" s="7">
        <v>40</v>
      </c>
      <c r="E55" s="32"/>
      <c r="F55" s="8">
        <f>D55*E55</f>
        <v>0</v>
      </c>
      <c r="G55" s="304"/>
      <c r="H55" s="304"/>
      <c r="I55" s="331" t="s">
        <v>476</v>
      </c>
      <c r="J55" s="304"/>
      <c r="K55" s="33"/>
    </row>
    <row r="56" spans="1:11" s="43" customFormat="1" ht="15.75">
      <c r="A56" s="165" t="s">
        <v>377</v>
      </c>
      <c r="B56" s="260" t="s">
        <v>154</v>
      </c>
      <c r="C56" s="261"/>
      <c r="D56" s="243"/>
      <c r="E56" s="251"/>
      <c r="F56" s="252"/>
      <c r="G56" s="299"/>
      <c r="H56" s="299"/>
      <c r="I56" s="330" t="s">
        <v>476</v>
      </c>
      <c r="J56" s="299"/>
      <c r="K56" s="320"/>
    </row>
    <row r="57" spans="1:11" s="43" customFormat="1" ht="15.75">
      <c r="A57" s="119"/>
      <c r="B57" s="28" t="s">
        <v>151</v>
      </c>
      <c r="C57" s="5" t="s">
        <v>1</v>
      </c>
      <c r="D57" s="7">
        <v>100</v>
      </c>
      <c r="E57" s="32"/>
      <c r="F57" s="8">
        <f>D57*E57</f>
        <v>0</v>
      </c>
      <c r="G57" s="304"/>
      <c r="H57" s="304"/>
      <c r="I57" s="331" t="s">
        <v>476</v>
      </c>
      <c r="J57" s="304"/>
      <c r="K57" s="33"/>
    </row>
    <row r="58" spans="1:11" s="43" customFormat="1" ht="15.75">
      <c r="A58" s="119"/>
      <c r="B58" s="28" t="s">
        <v>29</v>
      </c>
      <c r="C58" s="5" t="s">
        <v>153</v>
      </c>
      <c r="D58" s="7">
        <v>60</v>
      </c>
      <c r="E58" s="32"/>
      <c r="F58" s="8">
        <f>D58*E58</f>
        <v>0</v>
      </c>
      <c r="G58" s="304"/>
      <c r="H58" s="304"/>
      <c r="I58" s="331" t="s">
        <v>476</v>
      </c>
      <c r="J58" s="304"/>
      <c r="K58" s="33"/>
    </row>
    <row r="59" spans="1:11" s="43" customFormat="1" ht="15.75">
      <c r="A59" s="119"/>
      <c r="B59" s="28" t="s">
        <v>152</v>
      </c>
      <c r="C59" s="5" t="s">
        <v>9</v>
      </c>
      <c r="D59" s="7">
        <v>40</v>
      </c>
      <c r="E59" s="32"/>
      <c r="F59" s="8">
        <f>D59*E59</f>
        <v>0</v>
      </c>
      <c r="G59" s="304"/>
      <c r="H59" s="304"/>
      <c r="I59" s="331" t="s">
        <v>476</v>
      </c>
      <c r="J59" s="304"/>
      <c r="K59" s="33"/>
    </row>
    <row r="60" spans="1:11" s="43" customFormat="1" ht="126">
      <c r="A60" s="165" t="s">
        <v>378</v>
      </c>
      <c r="B60" s="257" t="s">
        <v>155</v>
      </c>
      <c r="C60" s="261"/>
      <c r="D60" s="243"/>
      <c r="E60" s="251"/>
      <c r="F60" s="252"/>
      <c r="G60" s="299"/>
      <c r="H60" s="299"/>
      <c r="I60" s="330" t="s">
        <v>476</v>
      </c>
      <c r="J60" s="299"/>
      <c r="K60" s="320"/>
    </row>
    <row r="61" spans="1:11" s="43" customFormat="1" ht="15.75">
      <c r="A61" s="119"/>
      <c r="B61" s="28" t="s">
        <v>151</v>
      </c>
      <c r="C61" s="5" t="s">
        <v>1</v>
      </c>
      <c r="D61" s="7">
        <v>100</v>
      </c>
      <c r="E61" s="32"/>
      <c r="F61" s="8">
        <f>D61*E61</f>
        <v>0</v>
      </c>
      <c r="G61" s="304"/>
      <c r="H61" s="304"/>
      <c r="I61" s="331" t="s">
        <v>476</v>
      </c>
      <c r="J61" s="304"/>
      <c r="K61" s="33"/>
    </row>
    <row r="62" spans="1:11" s="43" customFormat="1" ht="15.75">
      <c r="A62" s="119"/>
      <c r="B62" s="28" t="s">
        <v>29</v>
      </c>
      <c r="C62" s="5" t="s">
        <v>153</v>
      </c>
      <c r="D62" s="7">
        <v>60</v>
      </c>
      <c r="E62" s="32"/>
      <c r="F62" s="8">
        <f>D62*E62</f>
        <v>0</v>
      </c>
      <c r="G62" s="304"/>
      <c r="H62" s="304"/>
      <c r="I62" s="331" t="s">
        <v>476</v>
      </c>
      <c r="J62" s="304"/>
      <c r="K62" s="33"/>
    </row>
    <row r="63" spans="1:11" s="43" customFormat="1" ht="15.75">
      <c r="A63" s="119"/>
      <c r="B63" s="28" t="s">
        <v>152</v>
      </c>
      <c r="C63" s="5" t="s">
        <v>9</v>
      </c>
      <c r="D63" s="7">
        <v>40</v>
      </c>
      <c r="E63" s="32"/>
      <c r="F63" s="8">
        <f>D63*E63</f>
        <v>0</v>
      </c>
      <c r="G63" s="304"/>
      <c r="H63" s="304"/>
      <c r="I63" s="331" t="s">
        <v>476</v>
      </c>
      <c r="J63" s="304"/>
      <c r="K63" s="33"/>
    </row>
    <row r="64" spans="1:11" s="43" customFormat="1" ht="30" customHeight="1">
      <c r="A64" s="165" t="s">
        <v>379</v>
      </c>
      <c r="B64" s="262" t="s">
        <v>279</v>
      </c>
      <c r="C64" s="219"/>
      <c r="D64" s="219"/>
      <c r="E64" s="254"/>
      <c r="F64" s="255"/>
      <c r="G64" s="301"/>
      <c r="H64" s="301"/>
      <c r="I64" s="330" t="s">
        <v>476</v>
      </c>
      <c r="J64" s="301"/>
      <c r="K64" s="254"/>
    </row>
    <row r="65" spans="1:11" s="43" customFormat="1" ht="15.75">
      <c r="A65" s="119"/>
      <c r="B65" s="96" t="s">
        <v>259</v>
      </c>
      <c r="C65" s="5" t="s">
        <v>17</v>
      </c>
      <c r="D65" s="5">
        <v>30</v>
      </c>
      <c r="E65" s="47"/>
      <c r="F65" s="8">
        <f>D65*E65</f>
        <v>0</v>
      </c>
      <c r="G65" s="296"/>
      <c r="H65" s="296"/>
      <c r="I65" s="331" t="s">
        <v>476</v>
      </c>
      <c r="J65" s="296"/>
      <c r="K65" s="47"/>
    </row>
    <row r="66" spans="1:11" s="43" customFormat="1" ht="15.75">
      <c r="A66" s="119"/>
      <c r="B66" s="96" t="s">
        <v>277</v>
      </c>
      <c r="C66" s="5" t="s">
        <v>24</v>
      </c>
      <c r="D66" s="5">
        <v>20</v>
      </c>
      <c r="E66" s="47"/>
      <c r="F66" s="8">
        <f>D66*E66</f>
        <v>0</v>
      </c>
      <c r="G66" s="296"/>
      <c r="H66" s="296"/>
      <c r="I66" s="331" t="s">
        <v>476</v>
      </c>
      <c r="J66" s="296"/>
      <c r="K66" s="47"/>
    </row>
    <row r="67" spans="1:11" s="43" customFormat="1" ht="47.25">
      <c r="A67" s="165" t="s">
        <v>380</v>
      </c>
      <c r="B67" s="262" t="s">
        <v>280</v>
      </c>
      <c r="C67" s="219"/>
      <c r="D67" s="219"/>
      <c r="E67" s="254"/>
      <c r="F67" s="255"/>
      <c r="G67" s="301"/>
      <c r="H67" s="301"/>
      <c r="I67" s="330" t="s">
        <v>476</v>
      </c>
      <c r="J67" s="301"/>
      <c r="K67" s="254"/>
    </row>
    <row r="68" spans="1:11" s="160" customFormat="1" ht="15.75">
      <c r="A68" s="120"/>
      <c r="B68" s="112" t="s">
        <v>138</v>
      </c>
      <c r="C68" s="5" t="s">
        <v>17</v>
      </c>
      <c r="D68" s="5">
        <v>30</v>
      </c>
      <c r="E68" s="159"/>
      <c r="F68" s="8">
        <f>D68*E68</f>
        <v>0</v>
      </c>
      <c r="G68" s="305"/>
      <c r="H68" s="305"/>
      <c r="I68" s="331" t="s">
        <v>476</v>
      </c>
      <c r="J68" s="305"/>
      <c r="K68" s="159"/>
    </row>
    <row r="69" spans="1:11" s="160" customFormat="1" ht="15.75">
      <c r="A69" s="120"/>
      <c r="B69" s="112" t="s">
        <v>139</v>
      </c>
      <c r="C69" s="5" t="s">
        <v>24</v>
      </c>
      <c r="D69" s="5">
        <v>20</v>
      </c>
      <c r="E69" s="159"/>
      <c r="F69" s="8">
        <f>D69*E69</f>
        <v>0</v>
      </c>
      <c r="G69" s="305"/>
      <c r="H69" s="305"/>
      <c r="I69" s="331" t="s">
        <v>476</v>
      </c>
      <c r="J69" s="305"/>
      <c r="K69" s="159"/>
    </row>
    <row r="70" spans="1:11" s="160" customFormat="1" ht="15.75">
      <c r="A70" s="120"/>
      <c r="B70" s="112" t="s">
        <v>140</v>
      </c>
      <c r="C70" s="5" t="s">
        <v>24</v>
      </c>
      <c r="D70" s="5">
        <v>20</v>
      </c>
      <c r="E70" s="159"/>
      <c r="F70" s="8">
        <f>D70*E70</f>
        <v>0</v>
      </c>
      <c r="G70" s="305"/>
      <c r="H70" s="305"/>
      <c r="I70" s="331" t="s">
        <v>476</v>
      </c>
      <c r="J70" s="305"/>
      <c r="K70" s="159"/>
    </row>
    <row r="71" spans="1:11" s="160" customFormat="1" ht="16.5" thickBot="1">
      <c r="A71" s="129"/>
      <c r="B71" s="130" t="s">
        <v>141</v>
      </c>
      <c r="C71" s="60" t="s">
        <v>28</v>
      </c>
      <c r="D71" s="60">
        <v>10</v>
      </c>
      <c r="E71" s="161"/>
      <c r="F71" s="8">
        <f>D71*E71</f>
        <v>0</v>
      </c>
      <c r="G71" s="306"/>
      <c r="H71" s="306"/>
      <c r="I71" s="331" t="s">
        <v>476</v>
      </c>
      <c r="J71" s="306"/>
      <c r="K71" s="161"/>
    </row>
    <row r="72" spans="1:11" s="43" customFormat="1" ht="16.5" thickBot="1">
      <c r="A72" s="237" t="s">
        <v>381</v>
      </c>
      <c r="B72" s="263" t="s">
        <v>178</v>
      </c>
      <c r="C72" s="239"/>
      <c r="D72" s="239"/>
      <c r="E72" s="240"/>
      <c r="F72" s="241"/>
      <c r="G72" s="294"/>
      <c r="H72" s="294"/>
      <c r="I72" s="325" t="s">
        <v>475</v>
      </c>
      <c r="J72" s="294"/>
      <c r="K72" s="240"/>
    </row>
    <row r="73" spans="1:11" s="43" customFormat="1" ht="15.75">
      <c r="A73" s="165" t="s">
        <v>382</v>
      </c>
      <c r="B73" s="98" t="s">
        <v>285</v>
      </c>
      <c r="C73" s="147" t="s">
        <v>28</v>
      </c>
      <c r="D73" s="147">
        <v>10</v>
      </c>
      <c r="E73" s="46">
        <v>12</v>
      </c>
      <c r="F73" s="8">
        <f>D73*E73</f>
        <v>120</v>
      </c>
      <c r="G73" s="454" t="s">
        <v>504</v>
      </c>
      <c r="H73" s="300"/>
      <c r="I73" s="334" t="s">
        <v>475</v>
      </c>
      <c r="J73" s="300"/>
      <c r="K73" s="46"/>
    </row>
    <row r="74" spans="1:11" s="43" customFormat="1" ht="15.75">
      <c r="A74" s="165" t="s">
        <v>383</v>
      </c>
      <c r="B74" s="264" t="s">
        <v>290</v>
      </c>
      <c r="C74" s="219"/>
      <c r="D74" s="219"/>
      <c r="E74" s="254"/>
      <c r="F74" s="255"/>
      <c r="G74" s="301"/>
      <c r="H74" s="301"/>
      <c r="I74" s="330" t="s">
        <v>475</v>
      </c>
      <c r="J74" s="301"/>
      <c r="K74" s="254"/>
    </row>
    <row r="75" spans="1:11" s="43" customFormat="1" ht="15.75">
      <c r="A75" s="119"/>
      <c r="B75" s="115" t="s">
        <v>179</v>
      </c>
      <c r="C75" s="50" t="s">
        <v>3</v>
      </c>
      <c r="D75" s="50">
        <v>50</v>
      </c>
      <c r="E75" s="47"/>
      <c r="F75" s="8">
        <f t="shared" ref="F75:F80" si="3">D75*E75</f>
        <v>0</v>
      </c>
      <c r="G75" s="296"/>
      <c r="H75" s="296"/>
      <c r="I75" s="331" t="s">
        <v>475</v>
      </c>
      <c r="J75" s="296"/>
      <c r="K75" s="47"/>
    </row>
    <row r="76" spans="1:11" s="43" customFormat="1" ht="15.75">
      <c r="A76" s="119"/>
      <c r="B76" s="96" t="s">
        <v>180</v>
      </c>
      <c r="C76" s="50" t="s">
        <v>9</v>
      </c>
      <c r="D76" s="50">
        <v>40</v>
      </c>
      <c r="E76" s="47">
        <v>1</v>
      </c>
      <c r="F76" s="8">
        <f t="shared" si="3"/>
        <v>40</v>
      </c>
      <c r="G76" s="324" t="s">
        <v>507</v>
      </c>
      <c r="H76" s="296"/>
      <c r="I76" s="331" t="s">
        <v>475</v>
      </c>
      <c r="J76" s="296"/>
      <c r="K76" s="47"/>
    </row>
    <row r="77" spans="1:11" s="43" customFormat="1" ht="15.75">
      <c r="A77" s="119"/>
      <c r="B77" s="96" t="s">
        <v>286</v>
      </c>
      <c r="C77" s="50" t="s">
        <v>3</v>
      </c>
      <c r="D77" s="50">
        <v>50</v>
      </c>
      <c r="E77" s="47"/>
      <c r="F77" s="8">
        <f t="shared" si="3"/>
        <v>0</v>
      </c>
      <c r="G77" s="296"/>
      <c r="H77" s="296"/>
      <c r="I77" s="331" t="s">
        <v>475</v>
      </c>
      <c r="J77" s="296"/>
      <c r="K77" s="47"/>
    </row>
    <row r="78" spans="1:11" s="43" customFormat="1" ht="15.75">
      <c r="A78" s="119"/>
      <c r="B78" s="96" t="s">
        <v>287</v>
      </c>
      <c r="C78" s="50" t="s">
        <v>17</v>
      </c>
      <c r="D78" s="50">
        <v>30</v>
      </c>
      <c r="E78" s="47"/>
      <c r="F78" s="8">
        <f t="shared" si="3"/>
        <v>0</v>
      </c>
      <c r="G78" s="296"/>
      <c r="H78" s="296"/>
      <c r="I78" s="331" t="s">
        <v>475</v>
      </c>
      <c r="J78" s="296"/>
      <c r="K78" s="47"/>
    </row>
    <row r="79" spans="1:11" s="43" customFormat="1" ht="15.75">
      <c r="A79" s="119"/>
      <c r="B79" s="96" t="s">
        <v>288</v>
      </c>
      <c r="C79" s="50" t="s">
        <v>24</v>
      </c>
      <c r="D79" s="50">
        <v>20</v>
      </c>
      <c r="E79" s="47"/>
      <c r="F79" s="8">
        <f t="shared" si="3"/>
        <v>0</v>
      </c>
      <c r="G79" s="296"/>
      <c r="H79" s="296"/>
      <c r="I79" s="331" t="s">
        <v>475</v>
      </c>
      <c r="J79" s="296"/>
      <c r="K79" s="47"/>
    </row>
    <row r="80" spans="1:11" s="43" customFormat="1" ht="15.75">
      <c r="A80" s="119"/>
      <c r="B80" s="96" t="s">
        <v>289</v>
      </c>
      <c r="C80" s="50" t="s">
        <v>17</v>
      </c>
      <c r="D80" s="50">
        <v>30</v>
      </c>
      <c r="E80" s="47"/>
      <c r="F80" s="8">
        <f t="shared" si="3"/>
        <v>0</v>
      </c>
      <c r="G80" s="296"/>
      <c r="H80" s="296"/>
      <c r="I80" s="331" t="s">
        <v>475</v>
      </c>
      <c r="J80" s="296"/>
      <c r="K80" s="47"/>
    </row>
    <row r="81" spans="1:11" s="43" customFormat="1" ht="47.25">
      <c r="A81" s="165" t="s">
        <v>384</v>
      </c>
      <c r="B81" s="264" t="s">
        <v>482</v>
      </c>
      <c r="C81" s="219"/>
      <c r="D81" s="219"/>
      <c r="E81" s="254"/>
      <c r="F81" s="255"/>
      <c r="G81" s="301"/>
      <c r="H81" s="301"/>
      <c r="I81" s="326" t="s">
        <v>477</v>
      </c>
      <c r="J81" s="301"/>
      <c r="K81" s="254"/>
    </row>
    <row r="82" spans="1:11" s="43" customFormat="1" ht="15.75">
      <c r="A82" s="119"/>
      <c r="B82" s="182" t="s">
        <v>181</v>
      </c>
      <c r="C82" s="5" t="s">
        <v>24</v>
      </c>
      <c r="D82" s="5">
        <v>20</v>
      </c>
      <c r="E82" s="47"/>
      <c r="F82" s="8">
        <f t="shared" ref="F82:F93" si="4">D82*E82</f>
        <v>0</v>
      </c>
      <c r="G82" s="296"/>
      <c r="H82" s="296"/>
      <c r="I82" s="323" t="s">
        <v>477</v>
      </c>
      <c r="J82" s="296"/>
      <c r="K82" s="47"/>
    </row>
    <row r="83" spans="1:11" s="43" customFormat="1" ht="15.75">
      <c r="A83" s="119"/>
      <c r="B83" s="182" t="s">
        <v>182</v>
      </c>
      <c r="C83" s="5" t="s">
        <v>17</v>
      </c>
      <c r="D83" s="5">
        <v>30</v>
      </c>
      <c r="E83" s="47"/>
      <c r="F83" s="8">
        <f t="shared" si="4"/>
        <v>0</v>
      </c>
      <c r="G83" s="296"/>
      <c r="H83" s="296"/>
      <c r="I83" s="323" t="s">
        <v>477</v>
      </c>
      <c r="J83" s="296"/>
      <c r="K83" s="47"/>
    </row>
    <row r="84" spans="1:11" s="43" customFormat="1" ht="15.75">
      <c r="A84" s="119"/>
      <c r="B84" s="183" t="s">
        <v>455</v>
      </c>
      <c r="C84" s="5" t="s">
        <v>17</v>
      </c>
      <c r="D84" s="5">
        <v>30</v>
      </c>
      <c r="E84" s="47"/>
      <c r="F84" s="8">
        <f t="shared" si="4"/>
        <v>0</v>
      </c>
      <c r="G84" s="296"/>
      <c r="H84" s="296"/>
      <c r="I84" s="323" t="s">
        <v>477</v>
      </c>
      <c r="J84" s="296"/>
      <c r="K84" s="47"/>
    </row>
    <row r="85" spans="1:11" s="43" customFormat="1" ht="15.75">
      <c r="A85" s="119"/>
      <c r="B85" s="184" t="s">
        <v>456</v>
      </c>
      <c r="C85" s="5" t="s">
        <v>24</v>
      </c>
      <c r="D85" s="5">
        <v>20</v>
      </c>
      <c r="E85" s="47"/>
      <c r="F85" s="8">
        <f t="shared" si="4"/>
        <v>0</v>
      </c>
      <c r="G85" s="296"/>
      <c r="H85" s="296"/>
      <c r="I85" s="323" t="s">
        <v>477</v>
      </c>
      <c r="J85" s="296"/>
      <c r="K85" s="47"/>
    </row>
    <row r="86" spans="1:11" s="43" customFormat="1" ht="15.75">
      <c r="A86" s="165" t="s">
        <v>385</v>
      </c>
      <c r="B86" s="264" t="s">
        <v>461</v>
      </c>
      <c r="C86" s="219"/>
      <c r="D86" s="243"/>
      <c r="E86" s="251"/>
      <c r="F86" s="255"/>
      <c r="G86" s="299"/>
      <c r="H86" s="299"/>
      <c r="I86" s="335" t="s">
        <v>478</v>
      </c>
      <c r="J86" s="299"/>
      <c r="K86" s="320"/>
    </row>
    <row r="87" spans="1:11" s="43" customFormat="1" ht="31.5">
      <c r="A87" s="165"/>
      <c r="B87" s="30" t="s">
        <v>460</v>
      </c>
      <c r="C87" s="50" t="s">
        <v>14</v>
      </c>
      <c r="D87" s="7">
        <v>150</v>
      </c>
      <c r="E87" s="32"/>
      <c r="F87" s="8">
        <f>D87*E87</f>
        <v>0</v>
      </c>
      <c r="G87" s="304"/>
      <c r="H87" s="304"/>
      <c r="I87" s="335" t="s">
        <v>478</v>
      </c>
      <c r="J87" s="304"/>
      <c r="K87" s="33"/>
    </row>
    <row r="88" spans="1:11" s="43" customFormat="1" ht="15.75">
      <c r="A88" s="121"/>
      <c r="B88" s="30" t="s">
        <v>122</v>
      </c>
      <c r="C88" s="5" t="s">
        <v>14</v>
      </c>
      <c r="D88" s="7">
        <v>150</v>
      </c>
      <c r="E88" s="32"/>
      <c r="F88" s="8">
        <f t="shared" si="4"/>
        <v>0</v>
      </c>
      <c r="G88" s="304"/>
      <c r="H88" s="304"/>
      <c r="I88" s="335" t="s">
        <v>478</v>
      </c>
      <c r="J88" s="304"/>
      <c r="K88" s="33"/>
    </row>
    <row r="89" spans="1:11" s="43" customFormat="1" ht="15.75">
      <c r="A89" s="121"/>
      <c r="B89" s="30" t="s">
        <v>123</v>
      </c>
      <c r="C89" s="5" t="s">
        <v>1</v>
      </c>
      <c r="D89" s="7">
        <v>100</v>
      </c>
      <c r="E89" s="32"/>
      <c r="F89" s="8">
        <f t="shared" si="4"/>
        <v>0</v>
      </c>
      <c r="G89" s="304"/>
      <c r="H89" s="304"/>
      <c r="I89" s="335" t="s">
        <v>478</v>
      </c>
      <c r="J89" s="304"/>
      <c r="K89" s="33"/>
    </row>
    <row r="90" spans="1:11" s="43" customFormat="1" ht="15.75">
      <c r="A90" s="121"/>
      <c r="B90" s="30" t="s">
        <v>124</v>
      </c>
      <c r="C90" s="5" t="s">
        <v>1</v>
      </c>
      <c r="D90" s="7">
        <v>100</v>
      </c>
      <c r="E90" s="32"/>
      <c r="F90" s="8">
        <f t="shared" si="4"/>
        <v>0</v>
      </c>
      <c r="G90" s="304"/>
      <c r="H90" s="304"/>
      <c r="I90" s="335" t="s">
        <v>478</v>
      </c>
      <c r="J90" s="304"/>
      <c r="K90" s="33"/>
    </row>
    <row r="91" spans="1:11" s="43" customFormat="1" ht="15.75">
      <c r="A91" s="33"/>
      <c r="B91" s="28" t="s">
        <v>125</v>
      </c>
      <c r="C91" s="5" t="s">
        <v>7</v>
      </c>
      <c r="D91" s="7">
        <v>75</v>
      </c>
      <c r="E91" s="32"/>
      <c r="F91" s="8">
        <f t="shared" si="4"/>
        <v>0</v>
      </c>
      <c r="G91" s="304"/>
      <c r="H91" s="304"/>
      <c r="I91" s="335" t="s">
        <v>478</v>
      </c>
      <c r="J91" s="304"/>
      <c r="K91" s="33"/>
    </row>
    <row r="92" spans="1:11" s="43" customFormat="1" ht="31.5">
      <c r="A92" s="33"/>
      <c r="B92" s="28" t="s">
        <v>127</v>
      </c>
      <c r="C92" s="5" t="s">
        <v>14</v>
      </c>
      <c r="D92" s="7">
        <v>150</v>
      </c>
      <c r="E92" s="32"/>
      <c r="F92" s="8">
        <f t="shared" si="4"/>
        <v>0</v>
      </c>
      <c r="G92" s="304"/>
      <c r="H92" s="304"/>
      <c r="I92" s="335" t="s">
        <v>478</v>
      </c>
      <c r="J92" s="304"/>
      <c r="K92" s="33"/>
    </row>
    <row r="93" spans="1:11" s="43" customFormat="1" ht="16.5" thickBot="1">
      <c r="A93" s="131"/>
      <c r="B93" s="132" t="s">
        <v>126</v>
      </c>
      <c r="C93" s="60" t="s">
        <v>7</v>
      </c>
      <c r="D93" s="162">
        <v>75</v>
      </c>
      <c r="E93" s="133"/>
      <c r="F93" s="8">
        <f t="shared" si="4"/>
        <v>0</v>
      </c>
      <c r="G93" s="307"/>
      <c r="H93" s="307"/>
      <c r="I93" s="336" t="s">
        <v>478</v>
      </c>
      <c r="J93" s="307"/>
      <c r="K93" s="131"/>
    </row>
    <row r="94" spans="1:11" s="43" customFormat="1" ht="16.5" thickBot="1">
      <c r="A94" s="237" t="s">
        <v>386</v>
      </c>
      <c r="B94" s="253" t="s">
        <v>195</v>
      </c>
      <c r="C94" s="239"/>
      <c r="D94" s="239"/>
      <c r="E94" s="240"/>
      <c r="F94" s="241"/>
      <c r="G94" s="294"/>
      <c r="H94" s="294"/>
      <c r="I94" s="325" t="s">
        <v>479</v>
      </c>
      <c r="J94" s="294"/>
      <c r="K94" s="240"/>
    </row>
    <row r="95" spans="1:11" s="43" customFormat="1" ht="15.75">
      <c r="A95" s="165" t="s">
        <v>387</v>
      </c>
      <c r="B95" s="264" t="s">
        <v>457</v>
      </c>
      <c r="C95" s="243"/>
      <c r="D95" s="243"/>
      <c r="E95" s="244"/>
      <c r="F95" s="245"/>
      <c r="G95" s="295"/>
      <c r="H95" s="295"/>
      <c r="I95" s="329" t="s">
        <v>479</v>
      </c>
      <c r="J95" s="295"/>
      <c r="K95" s="244"/>
    </row>
    <row r="96" spans="1:11" s="43" customFormat="1" ht="15.75">
      <c r="A96" s="119"/>
      <c r="B96" s="27" t="s">
        <v>196</v>
      </c>
      <c r="C96" s="5" t="s">
        <v>9</v>
      </c>
      <c r="D96" s="5">
        <v>40</v>
      </c>
      <c r="E96" s="47"/>
      <c r="F96" s="8">
        <f>D96*E96</f>
        <v>0</v>
      </c>
      <c r="G96" s="296"/>
      <c r="H96" s="296"/>
      <c r="I96" s="331" t="s">
        <v>479</v>
      </c>
      <c r="J96" s="296"/>
      <c r="K96" s="47"/>
    </row>
    <row r="97" spans="1:11" s="43" customFormat="1" ht="15.75">
      <c r="A97" s="119"/>
      <c r="B97" s="27" t="s">
        <v>197</v>
      </c>
      <c r="C97" s="5" t="s">
        <v>9</v>
      </c>
      <c r="D97" s="5">
        <v>40</v>
      </c>
      <c r="E97" s="47"/>
      <c r="F97" s="8">
        <f>D97*E97</f>
        <v>0</v>
      </c>
      <c r="G97" s="296"/>
      <c r="H97" s="296"/>
      <c r="I97" s="331" t="s">
        <v>479</v>
      </c>
      <c r="J97" s="296"/>
      <c r="K97" s="47"/>
    </row>
    <row r="98" spans="1:11" s="43" customFormat="1" ht="15.75">
      <c r="A98" s="165" t="s">
        <v>388</v>
      </c>
      <c r="B98" s="98" t="s">
        <v>458</v>
      </c>
      <c r="C98" s="5" t="s">
        <v>24</v>
      </c>
      <c r="D98" s="5">
        <v>20</v>
      </c>
      <c r="E98" s="47"/>
      <c r="F98" s="8">
        <f>D98*E98</f>
        <v>0</v>
      </c>
      <c r="G98" s="296"/>
      <c r="H98" s="296"/>
      <c r="I98" s="331" t="s">
        <v>479</v>
      </c>
      <c r="J98" s="296"/>
      <c r="K98" s="47"/>
    </row>
    <row r="99" spans="1:11" s="43" customFormat="1" ht="31.5">
      <c r="A99" s="165" t="s">
        <v>389</v>
      </c>
      <c r="B99" s="242" t="s">
        <v>267</v>
      </c>
      <c r="C99" s="219"/>
      <c r="D99" s="219"/>
      <c r="E99" s="254"/>
      <c r="F99" s="255"/>
      <c r="G99" s="301"/>
      <c r="H99" s="301"/>
      <c r="I99" s="330" t="s">
        <v>479</v>
      </c>
      <c r="J99" s="301"/>
      <c r="K99" s="254"/>
    </row>
    <row r="100" spans="1:11" s="43" customFormat="1" ht="15.75">
      <c r="A100" s="119"/>
      <c r="B100" s="116" t="s">
        <v>259</v>
      </c>
      <c r="C100" s="5" t="s">
        <v>3</v>
      </c>
      <c r="D100" s="5">
        <v>50</v>
      </c>
      <c r="E100" s="47"/>
      <c r="F100" s="8">
        <f>D100*E100</f>
        <v>0</v>
      </c>
      <c r="G100" s="296"/>
      <c r="H100" s="296"/>
      <c r="I100" s="331" t="s">
        <v>479</v>
      </c>
      <c r="J100" s="296"/>
      <c r="K100" s="47"/>
    </row>
    <row r="101" spans="1:11" s="43" customFormat="1" ht="15.75">
      <c r="A101" s="119"/>
      <c r="B101" s="116" t="s">
        <v>260</v>
      </c>
      <c r="C101" s="5" t="s">
        <v>24</v>
      </c>
      <c r="D101" s="5">
        <v>20</v>
      </c>
      <c r="E101" s="47"/>
      <c r="F101" s="8">
        <f>D101*E101</f>
        <v>0</v>
      </c>
      <c r="G101" s="296"/>
      <c r="H101" s="296"/>
      <c r="I101" s="331" t="s">
        <v>479</v>
      </c>
      <c r="J101" s="296"/>
      <c r="K101" s="47"/>
    </row>
    <row r="102" spans="1:11" s="43" customFormat="1" ht="18.75" customHeight="1">
      <c r="A102" s="165" t="s">
        <v>390</v>
      </c>
      <c r="B102" s="264" t="s">
        <v>268</v>
      </c>
      <c r="C102" s="219"/>
      <c r="D102" s="219"/>
      <c r="E102" s="254"/>
      <c r="F102" s="255"/>
      <c r="G102" s="301"/>
      <c r="H102" s="301"/>
      <c r="I102" s="330" t="s">
        <v>479</v>
      </c>
      <c r="J102" s="301"/>
      <c r="K102" s="254"/>
    </row>
    <row r="103" spans="1:11" s="43" customFormat="1" ht="15.75">
      <c r="A103" s="119"/>
      <c r="B103" s="112" t="s">
        <v>198</v>
      </c>
      <c r="C103" s="5" t="s">
        <v>28</v>
      </c>
      <c r="D103" s="5">
        <v>10</v>
      </c>
      <c r="E103" s="47"/>
      <c r="F103" s="8">
        <f>D103*E103</f>
        <v>0</v>
      </c>
      <c r="G103" s="296"/>
      <c r="H103" s="296"/>
      <c r="I103" s="331" t="s">
        <v>479</v>
      </c>
      <c r="J103" s="296"/>
      <c r="K103" s="47"/>
    </row>
    <row r="104" spans="1:11" s="43" customFormat="1" ht="15.75">
      <c r="A104" s="119"/>
      <c r="B104" s="112" t="s">
        <v>199</v>
      </c>
      <c r="C104" s="5" t="s">
        <v>24</v>
      </c>
      <c r="D104" s="5">
        <v>20</v>
      </c>
      <c r="E104" s="47"/>
      <c r="F104" s="8">
        <f>D104*E104</f>
        <v>0</v>
      </c>
      <c r="G104" s="296"/>
      <c r="H104" s="296"/>
      <c r="I104" s="331" t="s">
        <v>479</v>
      </c>
      <c r="J104" s="296"/>
      <c r="K104" s="47"/>
    </row>
    <row r="105" spans="1:11" s="43" customFormat="1" ht="15.75">
      <c r="A105" s="119"/>
      <c r="B105" s="112" t="s">
        <v>200</v>
      </c>
      <c r="C105" s="5" t="s">
        <v>24</v>
      </c>
      <c r="D105" s="5">
        <v>20</v>
      </c>
      <c r="E105" s="47"/>
      <c r="F105" s="8">
        <f>D105*E105</f>
        <v>0</v>
      </c>
      <c r="G105" s="296"/>
      <c r="H105" s="296"/>
      <c r="I105" s="331" t="s">
        <v>479</v>
      </c>
      <c r="J105" s="296"/>
      <c r="K105" s="47"/>
    </row>
    <row r="106" spans="1:11" s="43" customFormat="1" ht="15.75">
      <c r="A106" s="119"/>
      <c r="B106" s="112" t="s">
        <v>201</v>
      </c>
      <c r="C106" s="5" t="s">
        <v>28</v>
      </c>
      <c r="D106" s="5">
        <v>10</v>
      </c>
      <c r="E106" s="47"/>
      <c r="F106" s="8">
        <f>D106*E106</f>
        <v>0</v>
      </c>
      <c r="G106" s="296"/>
      <c r="H106" s="296"/>
      <c r="I106" s="331" t="s">
        <v>479</v>
      </c>
      <c r="J106" s="296"/>
      <c r="K106" s="47"/>
    </row>
    <row r="107" spans="1:11" s="43" customFormat="1" ht="15.75">
      <c r="A107" s="165" t="s">
        <v>391</v>
      </c>
      <c r="B107" s="257" t="s">
        <v>202</v>
      </c>
      <c r="C107" s="219"/>
      <c r="D107" s="219"/>
      <c r="E107" s="254"/>
      <c r="F107" s="255"/>
      <c r="G107" s="301"/>
      <c r="H107" s="301"/>
      <c r="I107" s="330" t="s">
        <v>479</v>
      </c>
      <c r="J107" s="301"/>
      <c r="K107" s="254"/>
    </row>
    <row r="108" spans="1:11" s="43" customFormat="1" ht="15.75">
      <c r="A108" s="119"/>
      <c r="B108" s="105" t="s">
        <v>259</v>
      </c>
      <c r="C108" s="5" t="s">
        <v>17</v>
      </c>
      <c r="D108" s="5">
        <v>30</v>
      </c>
      <c r="E108" s="47"/>
      <c r="F108" s="8">
        <f>D108*E108</f>
        <v>0</v>
      </c>
      <c r="G108" s="296"/>
      <c r="H108" s="296"/>
      <c r="I108" s="331" t="s">
        <v>479</v>
      </c>
      <c r="J108" s="296"/>
      <c r="K108" s="47"/>
    </row>
    <row r="109" spans="1:11" s="43" customFormat="1" ht="15.75">
      <c r="A109" s="119"/>
      <c r="B109" s="105" t="s">
        <v>260</v>
      </c>
      <c r="C109" s="5" t="s">
        <v>28</v>
      </c>
      <c r="D109" s="5">
        <v>10</v>
      </c>
      <c r="E109" s="47"/>
      <c r="F109" s="8">
        <f>D109*E109</f>
        <v>0</v>
      </c>
      <c r="G109" s="296"/>
      <c r="H109" s="296"/>
      <c r="I109" s="331" t="s">
        <v>479</v>
      </c>
      <c r="J109" s="296"/>
      <c r="K109" s="47"/>
    </row>
    <row r="110" spans="1:11" s="43" customFormat="1" ht="15.75">
      <c r="A110" s="165" t="s">
        <v>392</v>
      </c>
      <c r="B110" s="117" t="s">
        <v>203</v>
      </c>
      <c r="C110" s="5" t="s">
        <v>17</v>
      </c>
      <c r="D110" s="5">
        <v>30</v>
      </c>
      <c r="E110" s="47"/>
      <c r="F110" s="8">
        <f>D110*E110</f>
        <v>0</v>
      </c>
      <c r="G110" s="296"/>
      <c r="H110" s="296"/>
      <c r="I110" s="331" t="s">
        <v>479</v>
      </c>
      <c r="J110" s="296"/>
      <c r="K110" s="47"/>
    </row>
    <row r="111" spans="1:11" s="43" customFormat="1" ht="15.75">
      <c r="A111" s="165" t="s">
        <v>393</v>
      </c>
      <c r="B111" s="260" t="s">
        <v>204</v>
      </c>
      <c r="C111" s="219"/>
      <c r="D111" s="219"/>
      <c r="E111" s="254"/>
      <c r="F111" s="255"/>
      <c r="G111" s="301"/>
      <c r="H111" s="301"/>
      <c r="I111" s="330" t="s">
        <v>479</v>
      </c>
      <c r="J111" s="301"/>
      <c r="K111" s="254"/>
    </row>
    <row r="112" spans="1:11" s="43" customFormat="1" ht="15.75">
      <c r="A112" s="119"/>
      <c r="B112" s="96" t="s">
        <v>269</v>
      </c>
      <c r="C112" s="5" t="s">
        <v>17</v>
      </c>
      <c r="D112" s="5">
        <v>30</v>
      </c>
      <c r="E112" s="47"/>
      <c r="F112" s="8">
        <f>D112*E112</f>
        <v>0</v>
      </c>
      <c r="G112" s="296"/>
      <c r="H112" s="296"/>
      <c r="I112" s="331" t="s">
        <v>479</v>
      </c>
      <c r="J112" s="296"/>
      <c r="K112" s="47"/>
    </row>
    <row r="113" spans="1:11" s="43" customFormat="1" ht="16.5" thickBot="1">
      <c r="A113" s="124"/>
      <c r="B113" s="127" t="s">
        <v>270</v>
      </c>
      <c r="C113" s="60" t="s">
        <v>28</v>
      </c>
      <c r="D113" s="60">
        <v>10</v>
      </c>
      <c r="E113" s="61"/>
      <c r="F113" s="8">
        <f>D113*E113</f>
        <v>0</v>
      </c>
      <c r="G113" s="297"/>
      <c r="H113" s="297"/>
      <c r="I113" s="331" t="s">
        <v>479</v>
      </c>
      <c r="J113" s="297"/>
      <c r="K113" s="61"/>
    </row>
    <row r="114" spans="1:11" s="43" customFormat="1" ht="32.25" customHeight="1" thickBot="1">
      <c r="A114" s="237" t="s">
        <v>394</v>
      </c>
      <c r="B114" s="246" t="s">
        <v>220</v>
      </c>
      <c r="C114" s="239"/>
      <c r="D114" s="239"/>
      <c r="E114" s="240"/>
      <c r="F114" s="241"/>
      <c r="G114" s="294"/>
      <c r="H114" s="294"/>
      <c r="I114" s="325" t="s">
        <v>474</v>
      </c>
      <c r="J114" s="294"/>
      <c r="K114" s="240"/>
    </row>
    <row r="115" spans="1:11" s="43" customFormat="1" ht="31.5">
      <c r="A115" s="165" t="s">
        <v>395</v>
      </c>
      <c r="B115" s="260" t="s">
        <v>221</v>
      </c>
      <c r="C115" s="243"/>
      <c r="D115" s="243"/>
      <c r="E115" s="244"/>
      <c r="F115" s="245"/>
      <c r="G115" s="295"/>
      <c r="H115" s="295"/>
      <c r="I115" s="329" t="s">
        <v>474</v>
      </c>
      <c r="J115" s="295"/>
      <c r="K115" s="244"/>
    </row>
    <row r="116" spans="1:11" s="43" customFormat="1" ht="17.25" customHeight="1">
      <c r="A116" s="54"/>
      <c r="B116" s="116" t="s">
        <v>259</v>
      </c>
      <c r="C116" s="5" t="s">
        <v>3</v>
      </c>
      <c r="D116" s="5">
        <v>50</v>
      </c>
      <c r="E116" s="47"/>
      <c r="F116" s="8">
        <f>D116*E116</f>
        <v>0</v>
      </c>
      <c r="G116" s="296"/>
      <c r="H116" s="296"/>
      <c r="I116" s="331" t="s">
        <v>474</v>
      </c>
      <c r="J116" s="296"/>
      <c r="K116" s="47"/>
    </row>
    <row r="117" spans="1:11" s="43" customFormat="1" ht="15.75">
      <c r="A117" s="54"/>
      <c r="B117" s="116" t="s">
        <v>260</v>
      </c>
      <c r="C117" s="5" t="s">
        <v>24</v>
      </c>
      <c r="D117" s="5">
        <v>20</v>
      </c>
      <c r="E117" s="47"/>
      <c r="F117" s="8">
        <f>D117*E117</f>
        <v>0</v>
      </c>
      <c r="G117" s="296"/>
      <c r="H117" s="296"/>
      <c r="I117" s="331" t="s">
        <v>474</v>
      </c>
      <c r="J117" s="296"/>
      <c r="K117" s="47"/>
    </row>
    <row r="118" spans="1:11" s="43" customFormat="1" ht="31.5">
      <c r="A118" s="165" t="s">
        <v>396</v>
      </c>
      <c r="B118" s="260" t="s">
        <v>222</v>
      </c>
      <c r="C118" s="219"/>
      <c r="D118" s="219"/>
      <c r="E118" s="254"/>
      <c r="F118" s="255"/>
      <c r="G118" s="301"/>
      <c r="H118" s="301"/>
      <c r="I118" s="330" t="s">
        <v>474</v>
      </c>
      <c r="J118" s="301"/>
      <c r="K118" s="254"/>
    </row>
    <row r="119" spans="1:11" s="43" customFormat="1" ht="15.75">
      <c r="A119" s="54"/>
      <c r="B119" s="116" t="s">
        <v>259</v>
      </c>
      <c r="C119" s="5" t="s">
        <v>3</v>
      </c>
      <c r="D119" s="5">
        <v>50</v>
      </c>
      <c r="E119" s="47"/>
      <c r="F119" s="8">
        <f>D119*E119</f>
        <v>0</v>
      </c>
      <c r="G119" s="296"/>
      <c r="H119" s="296"/>
      <c r="I119" s="331" t="s">
        <v>474</v>
      </c>
      <c r="J119" s="296"/>
      <c r="K119" s="47"/>
    </row>
    <row r="120" spans="1:11" s="43" customFormat="1" ht="15.75">
      <c r="A120" s="54"/>
      <c r="B120" s="105" t="s">
        <v>260</v>
      </c>
      <c r="C120" s="5" t="s">
        <v>24</v>
      </c>
      <c r="D120" s="5">
        <v>20</v>
      </c>
      <c r="E120" s="47"/>
      <c r="F120" s="8">
        <f>D120*E120</f>
        <v>0</v>
      </c>
      <c r="G120" s="296"/>
      <c r="H120" s="296"/>
      <c r="I120" s="331" t="s">
        <v>474</v>
      </c>
      <c r="J120" s="296"/>
      <c r="K120" s="47"/>
    </row>
    <row r="121" spans="1:11" s="43" customFormat="1" ht="31.5">
      <c r="A121" s="165" t="s">
        <v>397</v>
      </c>
      <c r="B121" s="265" t="s">
        <v>223</v>
      </c>
      <c r="C121" s="220"/>
      <c r="D121" s="220"/>
      <c r="E121" s="254"/>
      <c r="F121" s="255"/>
      <c r="G121" s="301"/>
      <c r="H121" s="301"/>
      <c r="I121" s="330" t="s">
        <v>474</v>
      </c>
      <c r="J121" s="301"/>
      <c r="K121" s="254"/>
    </row>
    <row r="122" spans="1:11" s="43" customFormat="1" ht="15.75">
      <c r="A122" s="54"/>
      <c r="B122" s="105" t="s">
        <v>259</v>
      </c>
      <c r="C122" s="5" t="s">
        <v>3</v>
      </c>
      <c r="D122" s="5">
        <v>50</v>
      </c>
      <c r="E122" s="47"/>
      <c r="F122" s="8">
        <f>D122*E122</f>
        <v>0</v>
      </c>
      <c r="G122" s="296"/>
      <c r="H122" s="296"/>
      <c r="I122" s="331" t="s">
        <v>474</v>
      </c>
      <c r="J122" s="296"/>
      <c r="K122" s="47"/>
    </row>
    <row r="123" spans="1:11" s="43" customFormat="1" ht="15.75">
      <c r="A123" s="54"/>
      <c r="B123" s="105" t="s">
        <v>260</v>
      </c>
      <c r="C123" s="5" t="s">
        <v>24</v>
      </c>
      <c r="D123" s="5">
        <v>20</v>
      </c>
      <c r="E123" s="47"/>
      <c r="F123" s="8">
        <f>D123*E123</f>
        <v>0</v>
      </c>
      <c r="G123" s="296"/>
      <c r="H123" s="296"/>
      <c r="I123" s="331" t="s">
        <v>474</v>
      </c>
      <c r="J123" s="296"/>
      <c r="K123" s="47"/>
    </row>
    <row r="124" spans="1:11" s="43" customFormat="1" ht="15.75">
      <c r="A124" s="165" t="s">
        <v>398</v>
      </c>
      <c r="B124" s="265" t="s">
        <v>224</v>
      </c>
      <c r="C124" s="220"/>
      <c r="D124" s="220"/>
      <c r="E124" s="254"/>
      <c r="F124" s="255"/>
      <c r="G124" s="301"/>
      <c r="H124" s="301"/>
      <c r="I124" s="330" t="s">
        <v>474</v>
      </c>
      <c r="J124" s="301"/>
      <c r="K124" s="254"/>
    </row>
    <row r="125" spans="1:11" s="43" customFormat="1" ht="15.75">
      <c r="A125" s="54"/>
      <c r="B125" s="105" t="s">
        <v>259</v>
      </c>
      <c r="C125" s="5" t="s">
        <v>3</v>
      </c>
      <c r="D125" s="5">
        <v>50</v>
      </c>
      <c r="E125" s="47"/>
      <c r="F125" s="8">
        <f>D125*E125</f>
        <v>0</v>
      </c>
      <c r="G125" s="296"/>
      <c r="H125" s="296"/>
      <c r="I125" s="331" t="s">
        <v>474</v>
      </c>
      <c r="J125" s="296"/>
      <c r="K125" s="47"/>
    </row>
    <row r="126" spans="1:11" s="43" customFormat="1" ht="15.75">
      <c r="A126" s="54"/>
      <c r="B126" s="116" t="s">
        <v>260</v>
      </c>
      <c r="C126" s="5" t="s">
        <v>24</v>
      </c>
      <c r="D126" s="5">
        <v>20</v>
      </c>
      <c r="E126" s="47"/>
      <c r="F126" s="8">
        <f>D126*E126</f>
        <v>0</v>
      </c>
      <c r="G126" s="296"/>
      <c r="H126" s="296"/>
      <c r="I126" s="331" t="s">
        <v>474</v>
      </c>
      <c r="J126" s="296"/>
      <c r="K126" s="47"/>
    </row>
    <row r="127" spans="1:11" s="43" customFormat="1" ht="31.5">
      <c r="A127" s="165" t="s">
        <v>399</v>
      </c>
      <c r="B127" s="260" t="s">
        <v>225</v>
      </c>
      <c r="C127" s="219"/>
      <c r="D127" s="219"/>
      <c r="E127" s="254"/>
      <c r="F127" s="255"/>
      <c r="G127" s="301"/>
      <c r="H127" s="301"/>
      <c r="I127" s="330" t="s">
        <v>474</v>
      </c>
      <c r="J127" s="301"/>
      <c r="K127" s="254"/>
    </row>
    <row r="128" spans="1:11" s="43" customFormat="1" ht="15.75">
      <c r="A128" s="54"/>
      <c r="B128" s="105" t="s">
        <v>259</v>
      </c>
      <c r="C128" s="5" t="s">
        <v>3</v>
      </c>
      <c r="D128" s="5">
        <v>50</v>
      </c>
      <c r="E128" s="47"/>
      <c r="F128" s="8">
        <f>D128*E128</f>
        <v>0</v>
      </c>
      <c r="G128" s="296"/>
      <c r="H128" s="296"/>
      <c r="I128" s="331" t="s">
        <v>474</v>
      </c>
      <c r="J128" s="296"/>
      <c r="K128" s="47"/>
    </row>
    <row r="129" spans="1:11" s="43" customFormat="1" ht="15.75">
      <c r="A129" s="54"/>
      <c r="B129" s="105" t="s">
        <v>260</v>
      </c>
      <c r="C129" s="5" t="s">
        <v>24</v>
      </c>
      <c r="D129" s="5">
        <v>20</v>
      </c>
      <c r="E129" s="47"/>
      <c r="F129" s="8">
        <f>D129*E129</f>
        <v>0</v>
      </c>
      <c r="G129" s="296"/>
      <c r="H129" s="296"/>
      <c r="I129" s="331" t="s">
        <v>474</v>
      </c>
      <c r="J129" s="296"/>
      <c r="K129" s="47"/>
    </row>
    <row r="130" spans="1:11" s="43" customFormat="1" ht="15.75">
      <c r="A130" s="165" t="s">
        <v>400</v>
      </c>
      <c r="B130" s="260" t="s">
        <v>226</v>
      </c>
      <c r="C130" s="220"/>
      <c r="D130" s="220"/>
      <c r="E130" s="254"/>
      <c r="F130" s="255"/>
      <c r="G130" s="301"/>
      <c r="H130" s="301"/>
      <c r="I130" s="330" t="s">
        <v>474</v>
      </c>
      <c r="J130" s="301"/>
      <c r="K130" s="254"/>
    </row>
    <row r="131" spans="1:11" s="43" customFormat="1" ht="15.75">
      <c r="A131" s="54"/>
      <c r="B131" s="116" t="s">
        <v>259</v>
      </c>
      <c r="C131" s="5" t="s">
        <v>14</v>
      </c>
      <c r="D131" s="5">
        <v>150</v>
      </c>
      <c r="E131" s="47"/>
      <c r="F131" s="8">
        <f>D131*E131</f>
        <v>0</v>
      </c>
      <c r="G131" s="296"/>
      <c r="H131" s="296"/>
      <c r="I131" s="331" t="s">
        <v>474</v>
      </c>
      <c r="J131" s="296"/>
      <c r="K131" s="47"/>
    </row>
    <row r="132" spans="1:11" s="43" customFormat="1" ht="15.75">
      <c r="A132" s="54"/>
      <c r="B132" s="116" t="s">
        <v>260</v>
      </c>
      <c r="C132" s="5" t="s">
        <v>3</v>
      </c>
      <c r="D132" s="5">
        <v>50</v>
      </c>
      <c r="E132" s="47"/>
      <c r="F132" s="8">
        <f>D132*E132</f>
        <v>0</v>
      </c>
      <c r="G132" s="296"/>
      <c r="H132" s="296"/>
      <c r="I132" s="331" t="s">
        <v>474</v>
      </c>
      <c r="J132" s="296"/>
      <c r="K132" s="47"/>
    </row>
    <row r="133" spans="1:11" s="43" customFormat="1" ht="15.75">
      <c r="A133" s="165" t="s">
        <v>401</v>
      </c>
      <c r="B133" s="260" t="s">
        <v>227</v>
      </c>
      <c r="C133" s="220"/>
      <c r="D133" s="220"/>
      <c r="E133" s="254"/>
      <c r="F133" s="255"/>
      <c r="G133" s="301"/>
      <c r="H133" s="301"/>
      <c r="I133" s="330" t="s">
        <v>474</v>
      </c>
      <c r="J133" s="301"/>
      <c r="K133" s="254"/>
    </row>
    <row r="134" spans="1:11" s="43" customFormat="1" ht="15.75">
      <c r="A134" s="54"/>
      <c r="B134" s="116" t="s">
        <v>259</v>
      </c>
      <c r="C134" s="5" t="s">
        <v>3</v>
      </c>
      <c r="D134" s="5">
        <v>50</v>
      </c>
      <c r="E134" s="47"/>
      <c r="F134" s="8">
        <f>D134*E134</f>
        <v>0</v>
      </c>
      <c r="G134" s="296"/>
      <c r="H134" s="296"/>
      <c r="I134" s="331" t="s">
        <v>474</v>
      </c>
      <c r="J134" s="296"/>
      <c r="K134" s="47"/>
    </row>
    <row r="135" spans="1:11" s="43" customFormat="1" ht="15.75">
      <c r="A135" s="54"/>
      <c r="B135" s="116" t="s">
        <v>260</v>
      </c>
      <c r="C135" s="5" t="s">
        <v>24</v>
      </c>
      <c r="D135" s="5">
        <v>20</v>
      </c>
      <c r="E135" s="47"/>
      <c r="F135" s="8">
        <f>D135*E135</f>
        <v>0</v>
      </c>
      <c r="G135" s="296"/>
      <c r="H135" s="296"/>
      <c r="I135" s="331" t="s">
        <v>474</v>
      </c>
      <c r="J135" s="296"/>
      <c r="K135" s="47"/>
    </row>
    <row r="136" spans="1:11" s="43" customFormat="1" ht="15.75">
      <c r="A136" s="165" t="s">
        <v>402</v>
      </c>
      <c r="B136" s="260" t="s">
        <v>228</v>
      </c>
      <c r="C136" s="220"/>
      <c r="D136" s="220"/>
      <c r="E136" s="254"/>
      <c r="F136" s="255"/>
      <c r="G136" s="301"/>
      <c r="H136" s="301"/>
      <c r="I136" s="322" t="s">
        <v>476</v>
      </c>
      <c r="J136" s="301"/>
      <c r="K136" s="254"/>
    </row>
    <row r="137" spans="1:11" s="43" customFormat="1" ht="15.75">
      <c r="A137" s="54"/>
      <c r="B137" s="116" t="s">
        <v>259</v>
      </c>
      <c r="C137" s="5" t="s">
        <v>3</v>
      </c>
      <c r="D137" s="5">
        <v>50</v>
      </c>
      <c r="E137" s="47"/>
      <c r="F137" s="8">
        <f>D137*E137</f>
        <v>0</v>
      </c>
      <c r="G137" s="296"/>
      <c r="H137" s="296"/>
      <c r="I137" s="332" t="s">
        <v>476</v>
      </c>
      <c r="J137" s="296"/>
      <c r="K137" s="47"/>
    </row>
    <row r="138" spans="1:11" s="43" customFormat="1" ht="16.5" customHeight="1" thickBot="1">
      <c r="A138" s="92"/>
      <c r="B138" s="134" t="s">
        <v>260</v>
      </c>
      <c r="C138" s="60" t="s">
        <v>24</v>
      </c>
      <c r="D138" s="5">
        <v>20</v>
      </c>
      <c r="E138" s="61"/>
      <c r="F138" s="8">
        <f>D138*E138</f>
        <v>0</v>
      </c>
      <c r="G138" s="297"/>
      <c r="H138" s="297"/>
      <c r="I138" s="332" t="s">
        <v>476</v>
      </c>
      <c r="J138" s="297"/>
      <c r="K138" s="61"/>
    </row>
    <row r="139" spans="1:11" s="43" customFormat="1" ht="16.5" thickBot="1">
      <c r="A139" s="237" t="s">
        <v>403</v>
      </c>
      <c r="B139" s="238" t="s">
        <v>229</v>
      </c>
      <c r="C139" s="266"/>
      <c r="D139" s="267"/>
      <c r="E139" s="240"/>
      <c r="F139" s="241"/>
      <c r="G139" s="294"/>
      <c r="H139" s="294"/>
      <c r="I139" s="325" t="s">
        <v>474</v>
      </c>
      <c r="J139" s="294"/>
      <c r="K139" s="240"/>
    </row>
    <row r="140" spans="1:11" s="43" customFormat="1" ht="32.25" customHeight="1">
      <c r="A140" s="165" t="s">
        <v>404</v>
      </c>
      <c r="B140" s="259" t="s">
        <v>230</v>
      </c>
      <c r="C140" s="268"/>
      <c r="D140" s="268"/>
      <c r="E140" s="244"/>
      <c r="F140" s="245"/>
      <c r="G140" s="295"/>
      <c r="H140" s="295"/>
      <c r="I140" s="329" t="s">
        <v>474</v>
      </c>
      <c r="J140" s="295"/>
      <c r="K140" s="244"/>
    </row>
    <row r="141" spans="1:11" s="43" customFormat="1" ht="15.75">
      <c r="A141" s="54"/>
      <c r="B141" s="182" t="s">
        <v>188</v>
      </c>
      <c r="C141" s="5" t="s">
        <v>17</v>
      </c>
      <c r="D141" s="5">
        <v>30</v>
      </c>
      <c r="E141" s="47"/>
      <c r="F141" s="8">
        <f>D141*E141</f>
        <v>0</v>
      </c>
      <c r="G141" s="296"/>
      <c r="H141" s="296"/>
      <c r="I141" s="331" t="s">
        <v>474</v>
      </c>
      <c r="J141" s="296"/>
      <c r="K141" s="47"/>
    </row>
    <row r="142" spans="1:11" s="43" customFormat="1" ht="15.75">
      <c r="A142" s="54"/>
      <c r="B142" s="182" t="s">
        <v>189</v>
      </c>
      <c r="C142" s="5" t="s">
        <v>3</v>
      </c>
      <c r="D142" s="5">
        <v>50</v>
      </c>
      <c r="E142" s="47"/>
      <c r="F142" s="8">
        <f>D142*E142</f>
        <v>0</v>
      </c>
      <c r="G142" s="296"/>
      <c r="H142" s="296"/>
      <c r="I142" s="331" t="s">
        <v>474</v>
      </c>
      <c r="J142" s="296"/>
      <c r="K142" s="47"/>
    </row>
    <row r="143" spans="1:11" s="43" customFormat="1" ht="34.15" customHeight="1">
      <c r="A143" s="165" t="s">
        <v>405</v>
      </c>
      <c r="B143" s="260" t="s">
        <v>231</v>
      </c>
      <c r="C143" s="220"/>
      <c r="D143" s="220"/>
      <c r="E143" s="254"/>
      <c r="F143" s="255"/>
      <c r="G143" s="301"/>
      <c r="H143" s="301"/>
      <c r="I143" s="330" t="s">
        <v>474</v>
      </c>
      <c r="J143" s="301"/>
      <c r="K143" s="254"/>
    </row>
    <row r="144" spans="1:11" s="53" customFormat="1" ht="15.75">
      <c r="A144" s="89"/>
      <c r="B144" s="116" t="s">
        <v>259</v>
      </c>
      <c r="C144" s="5" t="s">
        <v>3</v>
      </c>
      <c r="D144" s="5">
        <v>50</v>
      </c>
      <c r="E144" s="52"/>
      <c r="F144" s="8">
        <f>D144*E144</f>
        <v>0</v>
      </c>
      <c r="G144" s="302"/>
      <c r="H144" s="302"/>
      <c r="I144" s="331" t="s">
        <v>474</v>
      </c>
      <c r="J144" s="302"/>
      <c r="K144" s="52"/>
    </row>
    <row r="145" spans="1:11" s="53" customFormat="1" ht="16.5" thickBot="1">
      <c r="A145" s="89"/>
      <c r="B145" s="95" t="s">
        <v>260</v>
      </c>
      <c r="C145" s="5" t="s">
        <v>24</v>
      </c>
      <c r="D145" s="5">
        <v>20</v>
      </c>
      <c r="E145" s="52"/>
      <c r="F145" s="8">
        <f>D145*E145</f>
        <v>0</v>
      </c>
      <c r="G145" s="303"/>
      <c r="H145" s="303"/>
      <c r="I145" s="331" t="s">
        <v>474</v>
      </c>
      <c r="J145" s="303"/>
      <c r="K145" s="321"/>
    </row>
    <row r="146" spans="1:11" s="43" customFormat="1" ht="16.5" thickBot="1">
      <c r="A146" s="205"/>
      <c r="B146" s="208" t="s">
        <v>442</v>
      </c>
      <c r="C146" s="205"/>
      <c r="D146" s="205"/>
      <c r="E146" s="205"/>
      <c r="F146" s="205">
        <f>SUM(F2:F145)</f>
        <v>550</v>
      </c>
      <c r="G146" s="205"/>
      <c r="H146" s="205">
        <f>SUM(H2:H145)</f>
        <v>0</v>
      </c>
      <c r="I146" s="308"/>
      <c r="J146" s="308"/>
      <c r="K146" s="308"/>
    </row>
  </sheetData>
  <phoneticPr fontId="24" type="noConversion"/>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dimension ref="A1:K59"/>
  <sheetViews>
    <sheetView tabSelected="1" topLeftCell="A43" zoomScale="70" zoomScaleNormal="70" workbookViewId="0">
      <selection activeCell="G33" sqref="G33"/>
    </sheetView>
  </sheetViews>
  <sheetFormatPr defaultColWidth="8.85546875" defaultRowHeight="15"/>
  <cols>
    <col min="1" max="1" width="8.85546875" style="163"/>
    <col min="2" max="2" width="69" style="164" customWidth="1"/>
    <col min="3" max="3" width="36.28515625" style="163" customWidth="1"/>
    <col min="4" max="4" width="26.140625" style="170" customWidth="1"/>
    <col min="5" max="5" width="22.85546875" style="163" customWidth="1"/>
    <col min="6" max="6" width="23.7109375" style="163" customWidth="1"/>
    <col min="7" max="7" width="23.42578125" style="163" customWidth="1"/>
    <col min="8" max="8" width="22.85546875" style="170" customWidth="1"/>
    <col min="9" max="9" width="16.7109375" style="448" customWidth="1"/>
    <col min="10" max="10" width="11.28515625" style="163" customWidth="1"/>
    <col min="11" max="11" width="15.140625" style="163" customWidth="1"/>
    <col min="12" max="16384" width="8.85546875" style="163"/>
  </cols>
  <sheetData>
    <row r="1" spans="1:11" s="43" customFormat="1" ht="48" thickBot="1">
      <c r="A1" s="212" t="s">
        <v>56</v>
      </c>
      <c r="B1" s="188" t="s">
        <v>234</v>
      </c>
      <c r="C1" s="189" t="s">
        <v>340</v>
      </c>
      <c r="D1" s="189" t="s">
        <v>341</v>
      </c>
      <c r="E1" s="187" t="s">
        <v>342</v>
      </c>
      <c r="F1" s="188" t="s">
        <v>450</v>
      </c>
      <c r="G1" s="187" t="s">
        <v>81</v>
      </c>
      <c r="H1" s="309" t="s">
        <v>470</v>
      </c>
      <c r="I1" s="318" t="s">
        <v>471</v>
      </c>
      <c r="J1" s="309" t="s">
        <v>472</v>
      </c>
      <c r="K1" s="310" t="s">
        <v>473</v>
      </c>
    </row>
    <row r="2" spans="1:11" s="43" customFormat="1" ht="16.5" thickBot="1">
      <c r="A2" s="194" t="s">
        <v>406</v>
      </c>
      <c r="B2" s="195" t="s">
        <v>121</v>
      </c>
      <c r="C2" s="201"/>
      <c r="D2" s="199"/>
      <c r="E2" s="197"/>
      <c r="F2" s="194"/>
      <c r="G2" s="201"/>
      <c r="H2" s="194"/>
      <c r="I2" s="438"/>
      <c r="J2" s="194"/>
      <c r="K2" s="319"/>
    </row>
    <row r="3" spans="1:11" s="43" customFormat="1" ht="31.5">
      <c r="A3" s="165" t="s">
        <v>407</v>
      </c>
      <c r="B3" s="259" t="s">
        <v>143</v>
      </c>
      <c r="C3" s="243"/>
      <c r="D3" s="268"/>
      <c r="E3" s="244"/>
      <c r="F3" s="431"/>
      <c r="G3" s="431"/>
      <c r="H3" s="431"/>
      <c r="I3" s="439" t="s">
        <v>481</v>
      </c>
      <c r="J3" s="431"/>
      <c r="K3" s="431"/>
    </row>
    <row r="4" spans="1:11" s="43" customFormat="1" ht="15.75">
      <c r="A4" s="119"/>
      <c r="B4" s="112" t="s">
        <v>128</v>
      </c>
      <c r="C4" s="5" t="s">
        <v>17</v>
      </c>
      <c r="D4" s="49">
        <v>30</v>
      </c>
      <c r="E4" s="47"/>
      <c r="F4" s="54">
        <f>D4*E4</f>
        <v>0</v>
      </c>
      <c r="G4" s="47"/>
      <c r="H4" s="47"/>
      <c r="I4" s="440" t="s">
        <v>481</v>
      </c>
      <c r="J4" s="47"/>
      <c r="K4" s="47"/>
    </row>
    <row r="5" spans="1:11" s="43" customFormat="1" ht="15.75">
      <c r="A5" s="119"/>
      <c r="B5" s="112" t="s">
        <v>137</v>
      </c>
      <c r="C5" s="5" t="s">
        <v>28</v>
      </c>
      <c r="D5" s="49">
        <v>10</v>
      </c>
      <c r="E5" s="47"/>
      <c r="F5" s="54">
        <f>D5*E5</f>
        <v>0</v>
      </c>
      <c r="G5" s="47"/>
      <c r="H5" s="47"/>
      <c r="I5" s="440" t="s">
        <v>481</v>
      </c>
      <c r="J5" s="47"/>
      <c r="K5" s="47"/>
    </row>
    <row r="6" spans="1:11" s="43" customFormat="1" ht="31.5">
      <c r="A6" s="165" t="s">
        <v>408</v>
      </c>
      <c r="B6" s="257" t="s">
        <v>144</v>
      </c>
      <c r="C6" s="219"/>
      <c r="D6" s="220"/>
      <c r="E6" s="254"/>
      <c r="F6" s="254"/>
      <c r="G6" s="254"/>
      <c r="H6" s="254"/>
      <c r="I6" s="441" t="s">
        <v>483</v>
      </c>
      <c r="J6" s="254"/>
      <c r="K6" s="254"/>
    </row>
    <row r="7" spans="1:11" s="43" customFormat="1" ht="15.75">
      <c r="A7" s="54"/>
      <c r="B7" s="27" t="s">
        <v>128</v>
      </c>
      <c r="C7" s="5" t="s">
        <v>17</v>
      </c>
      <c r="D7" s="49">
        <v>30</v>
      </c>
      <c r="E7" s="47"/>
      <c r="F7" s="54">
        <f>D7*E7</f>
        <v>0</v>
      </c>
      <c r="G7" s="47"/>
      <c r="H7" s="47"/>
      <c r="I7" s="440" t="s">
        <v>483</v>
      </c>
      <c r="J7" s="47"/>
      <c r="K7" s="47"/>
    </row>
    <row r="8" spans="1:11" s="43" customFormat="1" ht="15.75">
      <c r="A8" s="54"/>
      <c r="B8" s="27" t="s">
        <v>129</v>
      </c>
      <c r="C8" s="5" t="s">
        <v>28</v>
      </c>
      <c r="D8" s="49">
        <v>10</v>
      </c>
      <c r="E8" s="47"/>
      <c r="F8" s="54">
        <f>D8*E8</f>
        <v>0</v>
      </c>
      <c r="G8" s="47"/>
      <c r="H8" s="47"/>
      <c r="I8" s="440" t="s">
        <v>483</v>
      </c>
      <c r="J8" s="47"/>
      <c r="K8" s="47"/>
    </row>
    <row r="9" spans="1:11" s="43" customFormat="1" ht="15.75">
      <c r="A9" s="54"/>
      <c r="B9" s="27" t="s">
        <v>130</v>
      </c>
      <c r="C9" s="5" t="s">
        <v>28</v>
      </c>
      <c r="D9" s="49">
        <v>10</v>
      </c>
      <c r="E9" s="47"/>
      <c r="F9" s="54">
        <f>D9*E9</f>
        <v>0</v>
      </c>
      <c r="G9" s="47"/>
      <c r="H9" s="47"/>
      <c r="I9" s="440" t="s">
        <v>483</v>
      </c>
      <c r="J9" s="47"/>
      <c r="K9" s="47"/>
    </row>
    <row r="10" spans="1:11" s="43" customFormat="1" ht="15.75">
      <c r="A10" s="165" t="s">
        <v>409</v>
      </c>
      <c r="B10" s="264" t="s">
        <v>256</v>
      </c>
      <c r="C10" s="219"/>
      <c r="D10" s="220"/>
      <c r="E10" s="254"/>
      <c r="F10" s="254"/>
      <c r="G10" s="254"/>
      <c r="H10" s="254"/>
      <c r="I10" s="442" t="s">
        <v>483</v>
      </c>
      <c r="J10" s="254"/>
      <c r="K10" s="254"/>
    </row>
    <row r="11" spans="1:11" s="43" customFormat="1" ht="15.75">
      <c r="A11" s="54"/>
      <c r="B11" s="27" t="s">
        <v>131</v>
      </c>
      <c r="C11" s="5" t="s">
        <v>24</v>
      </c>
      <c r="D11" s="49">
        <v>20</v>
      </c>
      <c r="E11" s="47"/>
      <c r="F11" s="54">
        <f>D11*E11</f>
        <v>0</v>
      </c>
      <c r="G11" s="47"/>
      <c r="H11" s="47"/>
      <c r="I11" s="440" t="s">
        <v>483</v>
      </c>
      <c r="J11" s="47"/>
      <c r="K11" s="47"/>
    </row>
    <row r="12" spans="1:11" s="43" customFormat="1" ht="15.75">
      <c r="A12" s="54"/>
      <c r="B12" s="27" t="s">
        <v>132</v>
      </c>
      <c r="C12" s="5" t="s">
        <v>28</v>
      </c>
      <c r="D12" s="49">
        <v>10</v>
      </c>
      <c r="E12" s="47"/>
      <c r="F12" s="54">
        <f>D12*E12</f>
        <v>0</v>
      </c>
      <c r="G12" s="47"/>
      <c r="H12" s="47"/>
      <c r="I12" s="440" t="s">
        <v>483</v>
      </c>
      <c r="J12" s="47"/>
      <c r="K12" s="47"/>
    </row>
    <row r="13" spans="1:11" s="43" customFormat="1" ht="31.5">
      <c r="A13" s="165" t="s">
        <v>410</v>
      </c>
      <c r="B13" s="29" t="s">
        <v>145</v>
      </c>
      <c r="C13" s="5" t="s">
        <v>24</v>
      </c>
      <c r="D13" s="49">
        <v>20</v>
      </c>
      <c r="E13" s="47"/>
      <c r="F13" s="54">
        <f>D13*E13</f>
        <v>0</v>
      </c>
      <c r="G13" s="47"/>
      <c r="H13" s="47"/>
      <c r="I13" s="440" t="s">
        <v>483</v>
      </c>
      <c r="J13" s="47"/>
      <c r="K13" s="47"/>
    </row>
    <row r="14" spans="1:11" s="43" customFormat="1" ht="15.75">
      <c r="A14" s="165" t="s">
        <v>411</v>
      </c>
      <c r="B14" s="29" t="s">
        <v>146</v>
      </c>
      <c r="C14" s="5" t="s">
        <v>28</v>
      </c>
      <c r="D14" s="49">
        <v>10</v>
      </c>
      <c r="E14" s="47"/>
      <c r="F14" s="54">
        <f>D14*E14</f>
        <v>0</v>
      </c>
      <c r="G14" s="47"/>
      <c r="H14" s="47"/>
      <c r="I14" s="440" t="s">
        <v>483</v>
      </c>
      <c r="J14" s="47"/>
      <c r="K14" s="47"/>
    </row>
    <row r="15" spans="1:11" s="43" customFormat="1" ht="31.5">
      <c r="A15" s="165" t="s">
        <v>412</v>
      </c>
      <c r="B15" s="259" t="s">
        <v>133</v>
      </c>
      <c r="C15" s="219"/>
      <c r="D15" s="220"/>
      <c r="E15" s="254"/>
      <c r="F15" s="254"/>
      <c r="G15" s="254"/>
      <c r="H15" s="254"/>
      <c r="I15" s="441" t="s">
        <v>483</v>
      </c>
      <c r="J15" s="254"/>
      <c r="K15" s="432" t="s">
        <v>474</v>
      </c>
    </row>
    <row r="16" spans="1:11" s="43" customFormat="1" ht="15.75">
      <c r="A16" s="54"/>
      <c r="B16" s="27" t="s">
        <v>147</v>
      </c>
      <c r="C16" s="5" t="s">
        <v>28</v>
      </c>
      <c r="D16" s="49">
        <v>10</v>
      </c>
      <c r="E16" s="47"/>
      <c r="F16" s="54">
        <f t="shared" ref="F16:F58" si="0">D16*E16</f>
        <v>0</v>
      </c>
      <c r="G16" s="47"/>
      <c r="H16" s="47"/>
      <c r="I16" s="440" t="s">
        <v>483</v>
      </c>
      <c r="J16" s="47"/>
      <c r="K16" s="47"/>
    </row>
    <row r="17" spans="1:11" s="43" customFormat="1" ht="31.5">
      <c r="A17" s="54"/>
      <c r="B17" s="27" t="s">
        <v>148</v>
      </c>
      <c r="C17" s="5" t="s">
        <v>28</v>
      </c>
      <c r="D17" s="49">
        <v>10</v>
      </c>
      <c r="E17" s="47"/>
      <c r="F17" s="54">
        <f t="shared" si="0"/>
        <v>0</v>
      </c>
      <c r="G17" s="47"/>
      <c r="H17" s="47"/>
      <c r="I17" s="440" t="s">
        <v>483</v>
      </c>
      <c r="J17" s="47"/>
      <c r="K17" s="47"/>
    </row>
    <row r="18" spans="1:11" s="43" customFormat="1" ht="15.75">
      <c r="A18" s="165" t="s">
        <v>413</v>
      </c>
      <c r="B18" s="264" t="s">
        <v>283</v>
      </c>
      <c r="C18" s="254"/>
      <c r="D18" s="220"/>
      <c r="E18" s="254"/>
      <c r="F18" s="254"/>
      <c r="G18" s="254"/>
      <c r="H18" s="254"/>
      <c r="I18" s="441" t="s">
        <v>483</v>
      </c>
      <c r="J18" s="254"/>
      <c r="K18" s="254"/>
    </row>
    <row r="19" spans="1:11" s="43" customFormat="1" ht="15.75">
      <c r="A19" s="54"/>
      <c r="B19" s="27" t="s">
        <v>128</v>
      </c>
      <c r="C19" s="5" t="s">
        <v>17</v>
      </c>
      <c r="D19" s="49">
        <v>30</v>
      </c>
      <c r="E19" s="47"/>
      <c r="F19" s="54">
        <f t="shared" si="0"/>
        <v>0</v>
      </c>
      <c r="G19" s="47"/>
      <c r="H19" s="47"/>
      <c r="I19" s="440" t="s">
        <v>483</v>
      </c>
      <c r="J19" s="47"/>
      <c r="K19" s="47"/>
    </row>
    <row r="20" spans="1:11" s="43" customFormat="1" ht="15.75">
      <c r="A20" s="54"/>
      <c r="B20" s="112" t="s">
        <v>134</v>
      </c>
      <c r="C20" s="5" t="s">
        <v>28</v>
      </c>
      <c r="D20" s="49">
        <v>10</v>
      </c>
      <c r="E20" s="47"/>
      <c r="F20" s="54">
        <f t="shared" si="0"/>
        <v>0</v>
      </c>
      <c r="G20" s="47"/>
      <c r="H20" s="47"/>
      <c r="I20" s="440" t="s">
        <v>483</v>
      </c>
      <c r="J20" s="47"/>
      <c r="K20" s="47"/>
    </row>
    <row r="21" spans="1:11" s="43" customFormat="1" ht="63">
      <c r="A21" s="165" t="s">
        <v>414</v>
      </c>
      <c r="B21" s="98" t="s">
        <v>282</v>
      </c>
      <c r="C21" s="5" t="s">
        <v>17</v>
      </c>
      <c r="D21" s="49">
        <v>30</v>
      </c>
      <c r="E21" s="47"/>
      <c r="F21" s="54">
        <f t="shared" si="0"/>
        <v>0</v>
      </c>
      <c r="G21" s="47"/>
      <c r="H21" s="47"/>
      <c r="I21" s="440" t="s">
        <v>483</v>
      </c>
      <c r="J21" s="47"/>
      <c r="K21" s="47"/>
    </row>
    <row r="22" spans="1:11" s="43" customFormat="1" ht="15.75">
      <c r="A22" s="165" t="s">
        <v>415</v>
      </c>
      <c r="B22" s="264" t="s">
        <v>149</v>
      </c>
      <c r="C22" s="219"/>
      <c r="D22" s="220"/>
      <c r="E22" s="254"/>
      <c r="F22" s="254"/>
      <c r="G22" s="254"/>
      <c r="H22" s="254"/>
      <c r="I22" s="441" t="s">
        <v>483</v>
      </c>
      <c r="J22" s="254"/>
      <c r="K22" s="432" t="s">
        <v>476</v>
      </c>
    </row>
    <row r="23" spans="1:11" s="43" customFormat="1" ht="15.75">
      <c r="A23" s="54"/>
      <c r="B23" s="27" t="s">
        <v>135</v>
      </c>
      <c r="C23" s="5" t="s">
        <v>17</v>
      </c>
      <c r="D23" s="49">
        <v>30</v>
      </c>
      <c r="E23" s="47"/>
      <c r="F23" s="54">
        <f t="shared" si="0"/>
        <v>0</v>
      </c>
      <c r="G23" s="47"/>
      <c r="H23" s="47"/>
      <c r="I23" s="440" t="s">
        <v>483</v>
      </c>
      <c r="J23" s="47"/>
      <c r="K23" s="47"/>
    </row>
    <row r="24" spans="1:11" s="43" customFormat="1" ht="15.75">
      <c r="A24" s="54"/>
      <c r="B24" s="27" t="s">
        <v>136</v>
      </c>
      <c r="C24" s="5" t="s">
        <v>28</v>
      </c>
      <c r="D24" s="49">
        <v>10</v>
      </c>
      <c r="E24" s="47"/>
      <c r="F24" s="54">
        <f t="shared" si="0"/>
        <v>0</v>
      </c>
      <c r="G24" s="47"/>
      <c r="H24" s="47"/>
      <c r="I24" s="440" t="s">
        <v>483</v>
      </c>
      <c r="J24" s="47"/>
      <c r="K24" s="47"/>
    </row>
    <row r="25" spans="1:11" s="43" customFormat="1" ht="31.5">
      <c r="A25" s="165" t="s">
        <v>416</v>
      </c>
      <c r="B25" s="264" t="s">
        <v>150</v>
      </c>
      <c r="C25" s="219"/>
      <c r="D25" s="220"/>
      <c r="E25" s="254"/>
      <c r="F25" s="254"/>
      <c r="G25" s="254"/>
      <c r="H25" s="254"/>
      <c r="I25" s="441" t="s">
        <v>483</v>
      </c>
      <c r="J25" s="254"/>
      <c r="K25" s="432" t="s">
        <v>474</v>
      </c>
    </row>
    <row r="26" spans="1:11" s="43" customFormat="1" ht="15.75">
      <c r="A26" s="119"/>
      <c r="B26" s="29" t="s">
        <v>131</v>
      </c>
      <c r="C26" s="5" t="s">
        <v>24</v>
      </c>
      <c r="D26" s="49">
        <v>20</v>
      </c>
      <c r="E26" s="47"/>
      <c r="F26" s="54">
        <f t="shared" si="0"/>
        <v>0</v>
      </c>
      <c r="G26" s="47"/>
      <c r="H26" s="47"/>
      <c r="I26" s="440" t="s">
        <v>483</v>
      </c>
      <c r="J26" s="47"/>
      <c r="K26" s="47"/>
    </row>
    <row r="27" spans="1:11" s="43" customFormat="1" ht="15.75">
      <c r="A27" s="119"/>
      <c r="B27" s="29" t="s">
        <v>142</v>
      </c>
      <c r="C27" s="5" t="s">
        <v>28</v>
      </c>
      <c r="D27" s="49">
        <v>10</v>
      </c>
      <c r="E27" s="47"/>
      <c r="F27" s="54">
        <f t="shared" si="0"/>
        <v>0</v>
      </c>
      <c r="G27" s="47"/>
      <c r="H27" s="47"/>
      <c r="I27" s="440" t="s">
        <v>483</v>
      </c>
      <c r="J27" s="47"/>
      <c r="K27" s="47"/>
    </row>
    <row r="28" spans="1:11" s="43" customFormat="1" ht="47.25">
      <c r="A28" s="165" t="s">
        <v>417</v>
      </c>
      <c r="B28" s="98" t="s">
        <v>281</v>
      </c>
      <c r="C28" s="5" t="s">
        <v>17</v>
      </c>
      <c r="D28" s="49">
        <v>30</v>
      </c>
      <c r="E28" s="47"/>
      <c r="F28" s="54">
        <f t="shared" si="0"/>
        <v>0</v>
      </c>
      <c r="G28" s="47"/>
      <c r="H28" s="47"/>
      <c r="I28" s="440" t="s">
        <v>483</v>
      </c>
      <c r="J28" s="47"/>
      <c r="K28" s="47"/>
    </row>
    <row r="29" spans="1:11" s="43" customFormat="1" ht="31.5">
      <c r="A29" s="165" t="s">
        <v>418</v>
      </c>
      <c r="B29" s="218" t="s">
        <v>236</v>
      </c>
      <c r="C29" s="219"/>
      <c r="D29" s="220"/>
      <c r="E29" s="254"/>
      <c r="F29" s="254"/>
      <c r="G29" s="254"/>
      <c r="H29" s="254"/>
      <c r="I29" s="441" t="s">
        <v>483</v>
      </c>
      <c r="J29" s="254"/>
      <c r="K29" s="254"/>
    </row>
    <row r="30" spans="1:11" s="43" customFormat="1" ht="15.75">
      <c r="A30" s="119"/>
      <c r="B30" s="85" t="s">
        <v>237</v>
      </c>
      <c r="C30" s="5" t="s">
        <v>3</v>
      </c>
      <c r="D30" s="49">
        <v>50</v>
      </c>
      <c r="E30" s="47"/>
      <c r="F30" s="54">
        <f t="shared" si="0"/>
        <v>0</v>
      </c>
      <c r="G30" s="47"/>
      <c r="H30" s="47"/>
      <c r="I30" s="440" t="s">
        <v>483</v>
      </c>
      <c r="J30" s="47"/>
      <c r="K30" s="47"/>
    </row>
    <row r="31" spans="1:11" s="43" customFormat="1" ht="16.5" thickBot="1">
      <c r="A31" s="124"/>
      <c r="B31" s="433" t="s">
        <v>238</v>
      </c>
      <c r="C31" s="60" t="s">
        <v>17</v>
      </c>
      <c r="D31" s="185">
        <v>30</v>
      </c>
      <c r="E31" s="61"/>
      <c r="F31" s="54">
        <f t="shared" si="0"/>
        <v>0</v>
      </c>
      <c r="G31" s="61"/>
      <c r="H31" s="61"/>
      <c r="I31" s="443" t="s">
        <v>483</v>
      </c>
      <c r="J31" s="61"/>
      <c r="K31" s="61"/>
    </row>
    <row r="32" spans="1:11" s="43" customFormat="1" ht="16.5" thickBot="1">
      <c r="A32" s="194" t="s">
        <v>419</v>
      </c>
      <c r="B32" s="195" t="s">
        <v>163</v>
      </c>
      <c r="C32" s="434"/>
      <c r="D32" s="196"/>
      <c r="E32" s="428"/>
      <c r="F32" s="428"/>
      <c r="G32" s="428"/>
      <c r="H32" s="428"/>
      <c r="I32" s="444" t="s">
        <v>481</v>
      </c>
      <c r="J32" s="428"/>
      <c r="K32" s="435" t="s">
        <v>481</v>
      </c>
    </row>
    <row r="33" spans="1:11" s="43" customFormat="1" ht="31.5">
      <c r="A33" s="165" t="s">
        <v>420</v>
      </c>
      <c r="B33" s="280" t="s">
        <v>459</v>
      </c>
      <c r="C33" s="7" t="s">
        <v>17</v>
      </c>
      <c r="D33" s="455">
        <v>30</v>
      </c>
      <c r="E33" s="46">
        <v>10</v>
      </c>
      <c r="F33" s="54">
        <f t="shared" si="0"/>
        <v>300</v>
      </c>
      <c r="G33" s="456" t="s">
        <v>508</v>
      </c>
      <c r="H33" s="46"/>
      <c r="I33" s="445" t="s">
        <v>481</v>
      </c>
      <c r="J33" s="46"/>
      <c r="K33" s="46"/>
    </row>
    <row r="34" spans="1:11" s="43" customFormat="1" ht="31.5">
      <c r="A34" s="165" t="s">
        <v>421</v>
      </c>
      <c r="B34" s="283" t="s">
        <v>466</v>
      </c>
      <c r="C34" s="5" t="s">
        <v>17</v>
      </c>
      <c r="D34" s="49">
        <v>30</v>
      </c>
      <c r="E34" s="47"/>
      <c r="F34" s="54">
        <f t="shared" si="0"/>
        <v>0</v>
      </c>
      <c r="G34" s="47"/>
      <c r="H34" s="47"/>
      <c r="I34" s="440" t="s">
        <v>481</v>
      </c>
      <c r="J34" s="47"/>
      <c r="K34" s="47"/>
    </row>
    <row r="35" spans="1:11" s="43" customFormat="1" ht="31.5">
      <c r="A35" s="165" t="s">
        <v>422</v>
      </c>
      <c r="B35" s="29" t="s">
        <v>164</v>
      </c>
      <c r="C35" s="5" t="s">
        <v>17</v>
      </c>
      <c r="D35" s="49">
        <v>30</v>
      </c>
      <c r="E35" s="47"/>
      <c r="F35" s="54">
        <f t="shared" si="0"/>
        <v>0</v>
      </c>
      <c r="G35" s="47"/>
      <c r="H35" s="47"/>
      <c r="I35" s="440" t="s">
        <v>481</v>
      </c>
      <c r="J35" s="47"/>
      <c r="K35" s="47"/>
    </row>
    <row r="36" spans="1:11" s="43" customFormat="1" ht="31.5">
      <c r="A36" s="165" t="s">
        <v>423</v>
      </c>
      <c r="B36" s="118" t="s">
        <v>165</v>
      </c>
      <c r="C36" s="5" t="s">
        <v>24</v>
      </c>
      <c r="D36" s="49">
        <v>20</v>
      </c>
      <c r="E36" s="47"/>
      <c r="F36" s="54">
        <f t="shared" si="0"/>
        <v>0</v>
      </c>
      <c r="G36" s="47"/>
      <c r="H36" s="47"/>
      <c r="I36" s="440" t="s">
        <v>481</v>
      </c>
      <c r="J36" s="47"/>
      <c r="K36" s="47"/>
    </row>
    <row r="37" spans="1:11" s="43" customFormat="1" ht="31.5">
      <c r="A37" s="165" t="s">
        <v>424</v>
      </c>
      <c r="B37" s="282" t="s">
        <v>465</v>
      </c>
      <c r="C37" s="158" t="s">
        <v>17</v>
      </c>
      <c r="D37" s="49">
        <v>30</v>
      </c>
      <c r="E37" s="47"/>
      <c r="F37" s="54">
        <f t="shared" si="0"/>
        <v>0</v>
      </c>
      <c r="G37" s="47"/>
      <c r="H37" s="47"/>
      <c r="I37" s="440" t="s">
        <v>481</v>
      </c>
      <c r="J37" s="47"/>
      <c r="K37" s="47"/>
    </row>
    <row r="38" spans="1:11" s="43" customFormat="1" ht="31.5">
      <c r="A38" s="165" t="s">
        <v>425</v>
      </c>
      <c r="B38" s="118" t="s">
        <v>166</v>
      </c>
      <c r="C38" s="5" t="s">
        <v>24</v>
      </c>
      <c r="D38" s="49">
        <v>20</v>
      </c>
      <c r="E38" s="47"/>
      <c r="F38" s="54">
        <f t="shared" si="0"/>
        <v>0</v>
      </c>
      <c r="G38" s="47"/>
      <c r="H38" s="47"/>
      <c r="I38" s="440"/>
      <c r="J38" s="47"/>
      <c r="K38" s="47"/>
    </row>
    <row r="39" spans="1:11" s="43" customFormat="1" ht="15.75">
      <c r="A39" s="165" t="s">
        <v>426</v>
      </c>
      <c r="B39" s="265" t="s">
        <v>167</v>
      </c>
      <c r="C39" s="219"/>
      <c r="D39" s="220"/>
      <c r="E39" s="254"/>
      <c r="F39" s="254"/>
      <c r="G39" s="254"/>
      <c r="H39" s="254"/>
      <c r="I39" s="441" t="s">
        <v>481</v>
      </c>
      <c r="J39" s="254"/>
      <c r="K39" s="254"/>
    </row>
    <row r="40" spans="1:11" s="160" customFormat="1" ht="15.75">
      <c r="A40" s="120"/>
      <c r="B40" s="105" t="s">
        <v>259</v>
      </c>
      <c r="C40" s="5" t="s">
        <v>24</v>
      </c>
      <c r="D40" s="186">
        <v>20</v>
      </c>
      <c r="E40" s="159"/>
      <c r="F40" s="54">
        <f t="shared" si="0"/>
        <v>0</v>
      </c>
      <c r="G40" s="159"/>
      <c r="H40" s="159"/>
      <c r="I40" s="446" t="s">
        <v>481</v>
      </c>
      <c r="J40" s="159"/>
      <c r="K40" s="159"/>
    </row>
    <row r="41" spans="1:11" s="160" customFormat="1" ht="15.75">
      <c r="A41" s="120"/>
      <c r="B41" s="105" t="s">
        <v>260</v>
      </c>
      <c r="C41" s="5" t="s">
        <v>28</v>
      </c>
      <c r="D41" s="186">
        <v>10</v>
      </c>
      <c r="E41" s="159"/>
      <c r="F41" s="54">
        <f t="shared" si="0"/>
        <v>0</v>
      </c>
      <c r="G41" s="159"/>
      <c r="H41" s="159"/>
      <c r="I41" s="446" t="s">
        <v>481</v>
      </c>
      <c r="J41" s="159"/>
      <c r="K41" s="159"/>
    </row>
    <row r="42" spans="1:11" s="43" customFormat="1" ht="15.75">
      <c r="A42" s="165" t="s">
        <v>427</v>
      </c>
      <c r="B42" s="280" t="s">
        <v>467</v>
      </c>
      <c r="C42" s="5" t="s">
        <v>24</v>
      </c>
      <c r="D42" s="49">
        <v>20</v>
      </c>
      <c r="E42" s="47"/>
      <c r="F42" s="54">
        <f t="shared" si="0"/>
        <v>0</v>
      </c>
      <c r="G42" s="47"/>
      <c r="H42" s="47"/>
      <c r="I42" s="446" t="s">
        <v>481</v>
      </c>
      <c r="J42" s="47"/>
      <c r="K42" s="47"/>
    </row>
    <row r="43" spans="1:11" s="43" customFormat="1" ht="31.5">
      <c r="A43" s="165" t="s">
        <v>428</v>
      </c>
      <c r="B43" s="281" t="s">
        <v>168</v>
      </c>
      <c r="C43" s="5" t="s">
        <v>17</v>
      </c>
      <c r="D43" s="49">
        <v>30</v>
      </c>
      <c r="E43" s="47"/>
      <c r="F43" s="54">
        <f t="shared" si="0"/>
        <v>0</v>
      </c>
      <c r="G43" s="47"/>
      <c r="H43" s="47"/>
      <c r="I43" s="446" t="s">
        <v>481</v>
      </c>
      <c r="J43" s="47"/>
      <c r="K43" s="47"/>
    </row>
    <row r="44" spans="1:11" s="43" customFormat="1" ht="15.75">
      <c r="A44" s="165" t="s">
        <v>429</v>
      </c>
      <c r="B44" s="282" t="s">
        <v>484</v>
      </c>
      <c r="C44" s="5" t="s">
        <v>28</v>
      </c>
      <c r="D44" s="49">
        <v>10</v>
      </c>
      <c r="E44" s="47"/>
      <c r="F44" s="54">
        <f t="shared" si="0"/>
        <v>0</v>
      </c>
      <c r="G44" s="47"/>
      <c r="H44" s="47"/>
      <c r="I44" s="446" t="s">
        <v>481</v>
      </c>
      <c r="J44" s="47"/>
      <c r="K44" s="47"/>
    </row>
    <row r="45" spans="1:11" s="43" customFormat="1" ht="47.25">
      <c r="A45" s="165" t="s">
        <v>430</v>
      </c>
      <c r="B45" s="118" t="s">
        <v>173</v>
      </c>
      <c r="C45" s="5" t="s">
        <v>28</v>
      </c>
      <c r="D45" s="49">
        <v>10</v>
      </c>
      <c r="E45" s="47"/>
      <c r="F45" s="54">
        <f t="shared" si="0"/>
        <v>0</v>
      </c>
      <c r="G45" s="47"/>
      <c r="H45" s="47"/>
      <c r="I45" s="446" t="s">
        <v>481</v>
      </c>
      <c r="J45" s="47"/>
      <c r="K45" s="47"/>
    </row>
    <row r="46" spans="1:11" s="43" customFormat="1" ht="31.5">
      <c r="A46" s="165" t="s">
        <v>431</v>
      </c>
      <c r="B46" s="118" t="s">
        <v>174</v>
      </c>
      <c r="C46" s="5" t="s">
        <v>28</v>
      </c>
      <c r="D46" s="49">
        <v>10</v>
      </c>
      <c r="E46" s="47"/>
      <c r="F46" s="54">
        <f t="shared" si="0"/>
        <v>0</v>
      </c>
      <c r="G46" s="47"/>
      <c r="H46" s="47"/>
      <c r="I46" s="446" t="s">
        <v>481</v>
      </c>
      <c r="J46" s="47"/>
      <c r="K46" s="47"/>
    </row>
    <row r="47" spans="1:11" s="43" customFormat="1" ht="31.5">
      <c r="A47" s="165" t="s">
        <v>432</v>
      </c>
      <c r="B47" s="118" t="s">
        <v>175</v>
      </c>
      <c r="C47" s="5" t="s">
        <v>28</v>
      </c>
      <c r="D47" s="49">
        <v>10</v>
      </c>
      <c r="E47" s="47"/>
      <c r="F47" s="54">
        <f t="shared" si="0"/>
        <v>0</v>
      </c>
      <c r="G47" s="47"/>
      <c r="H47" s="47"/>
      <c r="I47" s="446" t="s">
        <v>481</v>
      </c>
      <c r="J47" s="47"/>
      <c r="K47" s="47"/>
    </row>
    <row r="48" spans="1:11" s="43" customFormat="1" ht="31.5">
      <c r="A48" s="165" t="s">
        <v>433</v>
      </c>
      <c r="B48" s="118" t="s">
        <v>176</v>
      </c>
      <c r="C48" s="5" t="s">
        <v>28</v>
      </c>
      <c r="D48" s="49">
        <v>10</v>
      </c>
      <c r="E48" s="47"/>
      <c r="F48" s="54">
        <f t="shared" si="0"/>
        <v>0</v>
      </c>
      <c r="G48" s="47"/>
      <c r="H48" s="47"/>
      <c r="I48" s="446" t="s">
        <v>481</v>
      </c>
      <c r="J48" s="47"/>
      <c r="K48" s="47"/>
    </row>
    <row r="49" spans="1:11" s="43" customFormat="1" ht="31.5">
      <c r="A49" s="165" t="s">
        <v>434</v>
      </c>
      <c r="B49" s="279" t="s">
        <v>468</v>
      </c>
      <c r="C49" s="5" t="s">
        <v>17</v>
      </c>
      <c r="D49" s="49">
        <v>30</v>
      </c>
      <c r="E49" s="47"/>
      <c r="F49" s="54">
        <f t="shared" si="0"/>
        <v>0</v>
      </c>
      <c r="G49" s="47"/>
      <c r="H49" s="47"/>
      <c r="I49" s="446" t="s">
        <v>481</v>
      </c>
      <c r="J49" s="47"/>
      <c r="K49" s="47"/>
    </row>
    <row r="50" spans="1:11" s="43" customFormat="1" ht="31.5">
      <c r="A50" s="165" t="s">
        <v>435</v>
      </c>
      <c r="B50" s="279" t="s">
        <v>469</v>
      </c>
      <c r="C50" s="5" t="s">
        <v>17</v>
      </c>
      <c r="D50" s="49">
        <v>30</v>
      </c>
      <c r="E50" s="47"/>
      <c r="F50" s="54">
        <f t="shared" si="0"/>
        <v>0</v>
      </c>
      <c r="G50" s="47"/>
      <c r="H50" s="47"/>
      <c r="I50" s="446" t="s">
        <v>481</v>
      </c>
      <c r="J50" s="47"/>
      <c r="K50" s="47"/>
    </row>
    <row r="51" spans="1:11" s="43" customFormat="1" ht="48" customHeight="1">
      <c r="A51" s="165" t="s">
        <v>436</v>
      </c>
      <c r="B51" s="26" t="s">
        <v>177</v>
      </c>
      <c r="C51" s="5" t="s">
        <v>17</v>
      </c>
      <c r="D51" s="49">
        <v>30</v>
      </c>
      <c r="E51" s="47"/>
      <c r="F51" s="54">
        <f t="shared" si="0"/>
        <v>0</v>
      </c>
      <c r="G51" s="47"/>
      <c r="H51" s="47"/>
      <c r="I51" s="446" t="s">
        <v>481</v>
      </c>
      <c r="J51" s="47"/>
      <c r="K51" s="47"/>
    </row>
    <row r="52" spans="1:11" s="43" customFormat="1" ht="31.5">
      <c r="A52" s="165" t="s">
        <v>437</v>
      </c>
      <c r="B52" s="265" t="s">
        <v>169</v>
      </c>
      <c r="C52" s="219"/>
      <c r="D52" s="220"/>
      <c r="E52" s="254"/>
      <c r="F52" s="254"/>
      <c r="G52" s="254"/>
      <c r="H52" s="254"/>
      <c r="I52" s="441" t="s">
        <v>481</v>
      </c>
      <c r="J52" s="254"/>
      <c r="K52" s="254"/>
    </row>
    <row r="53" spans="1:11" s="160" customFormat="1" ht="15.75">
      <c r="A53" s="120"/>
      <c r="B53" s="28" t="s">
        <v>128</v>
      </c>
      <c r="C53" s="5" t="s">
        <v>17</v>
      </c>
      <c r="D53" s="186">
        <v>30</v>
      </c>
      <c r="E53" s="159"/>
      <c r="F53" s="54">
        <f t="shared" si="0"/>
        <v>0</v>
      </c>
      <c r="G53" s="159"/>
      <c r="H53" s="159"/>
      <c r="I53" s="446" t="s">
        <v>481</v>
      </c>
      <c r="J53" s="159"/>
      <c r="K53" s="159"/>
    </row>
    <row r="54" spans="1:11" s="160" customFormat="1" ht="15.75">
      <c r="A54" s="120"/>
      <c r="B54" s="28" t="s">
        <v>170</v>
      </c>
      <c r="C54" s="5" t="s">
        <v>17</v>
      </c>
      <c r="D54" s="186">
        <v>30</v>
      </c>
      <c r="E54" s="159"/>
      <c r="F54" s="54">
        <f t="shared" si="0"/>
        <v>0</v>
      </c>
      <c r="G54" s="159"/>
      <c r="H54" s="159"/>
      <c r="I54" s="446" t="s">
        <v>481</v>
      </c>
      <c r="J54" s="159"/>
      <c r="K54" s="159"/>
    </row>
    <row r="55" spans="1:11" s="43" customFormat="1" ht="16.5" thickBot="1">
      <c r="A55" s="166" t="s">
        <v>438</v>
      </c>
      <c r="B55" s="125" t="s">
        <v>284</v>
      </c>
      <c r="C55" s="60" t="s">
        <v>17</v>
      </c>
      <c r="D55" s="185">
        <v>30</v>
      </c>
      <c r="E55" s="61"/>
      <c r="F55" s="54">
        <f t="shared" si="0"/>
        <v>0</v>
      </c>
      <c r="G55" s="61"/>
      <c r="H55" s="61"/>
      <c r="I55" s="443" t="s">
        <v>481</v>
      </c>
      <c r="J55" s="61"/>
      <c r="K55" s="61"/>
    </row>
    <row r="56" spans="1:11" s="43" customFormat="1" ht="16.5" thickBot="1">
      <c r="A56" s="194" t="s">
        <v>439</v>
      </c>
      <c r="B56" s="204" t="s">
        <v>171</v>
      </c>
      <c r="C56" s="434"/>
      <c r="D56" s="196"/>
      <c r="E56" s="428"/>
      <c r="F56" s="428"/>
      <c r="G56" s="428"/>
      <c r="H56" s="428"/>
      <c r="I56" s="444"/>
      <c r="J56" s="428"/>
      <c r="K56" s="428"/>
    </row>
    <row r="57" spans="1:11" s="43" customFormat="1" ht="31.5">
      <c r="A57" s="165" t="s">
        <v>440</v>
      </c>
      <c r="B57" s="26" t="s">
        <v>172</v>
      </c>
      <c r="C57" s="7" t="s">
        <v>28</v>
      </c>
      <c r="D57" s="156">
        <v>10</v>
      </c>
      <c r="E57" s="46"/>
      <c r="F57" s="54">
        <f t="shared" si="0"/>
        <v>0</v>
      </c>
      <c r="G57" s="46"/>
      <c r="H57" s="46"/>
      <c r="I57" s="443" t="s">
        <v>481</v>
      </c>
      <c r="J57" s="46"/>
      <c r="K57" s="46"/>
    </row>
    <row r="58" spans="1:11" s="43" customFormat="1" ht="32.25" thickBot="1">
      <c r="A58" s="165" t="s">
        <v>441</v>
      </c>
      <c r="B58" s="279" t="s">
        <v>464</v>
      </c>
      <c r="C58" s="5" t="s">
        <v>24</v>
      </c>
      <c r="D58" s="49">
        <v>20</v>
      </c>
      <c r="E58" s="47"/>
      <c r="F58" s="54">
        <f t="shared" si="0"/>
        <v>0</v>
      </c>
      <c r="G58" s="47"/>
      <c r="H58" s="47"/>
      <c r="I58" s="447" t="s">
        <v>485</v>
      </c>
      <c r="J58" s="47"/>
      <c r="K58" s="47"/>
    </row>
    <row r="59" spans="1:11" ht="32.25" thickBot="1">
      <c r="A59" s="205"/>
      <c r="B59" s="209" t="s">
        <v>443</v>
      </c>
      <c r="C59" s="205"/>
      <c r="D59" s="210"/>
      <c r="E59" s="205"/>
      <c r="F59" s="205">
        <f>SUM(F2:F58)</f>
        <v>300</v>
      </c>
      <c r="G59" s="205"/>
      <c r="H59" s="205"/>
      <c r="I59" s="208"/>
      <c r="J59" s="205"/>
      <c r="K59" s="20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V11"/>
  <sheetViews>
    <sheetView workbookViewId="0">
      <selection activeCell="A8" sqref="A8"/>
    </sheetView>
  </sheetViews>
  <sheetFormatPr defaultRowHeight="15"/>
  <sheetData>
    <row r="2" spans="1:22" ht="21.75" customHeight="1">
      <c r="A2" s="467" t="s">
        <v>108</v>
      </c>
      <c r="B2" s="467"/>
      <c r="C2" s="467"/>
      <c r="D2" s="467"/>
      <c r="E2" s="467"/>
      <c r="F2" s="467"/>
      <c r="G2" s="467"/>
      <c r="H2" s="467"/>
      <c r="I2" s="467"/>
      <c r="J2" s="467"/>
      <c r="K2" s="467"/>
      <c r="L2" s="467"/>
      <c r="M2" s="467"/>
      <c r="N2" s="467"/>
      <c r="O2" s="467"/>
      <c r="P2" s="467"/>
    </row>
    <row r="3" spans="1:22">
      <c r="A3" s="467"/>
      <c r="B3" s="467"/>
      <c r="C3" s="467"/>
      <c r="D3" s="467"/>
      <c r="E3" s="467"/>
      <c r="F3" s="467"/>
      <c r="G3" s="467"/>
      <c r="H3" s="467"/>
      <c r="I3" s="467"/>
      <c r="J3" s="467"/>
      <c r="K3" s="467"/>
      <c r="L3" s="467"/>
      <c r="M3" s="467"/>
      <c r="N3" s="467"/>
      <c r="O3" s="467"/>
      <c r="P3" s="467"/>
    </row>
    <row r="4" spans="1:22" ht="21.75" customHeight="1">
      <c r="A4" s="467"/>
      <c r="B4" s="467"/>
      <c r="C4" s="467"/>
      <c r="D4" s="467"/>
      <c r="E4" s="467"/>
      <c r="F4" s="467"/>
      <c r="G4" s="467"/>
      <c r="H4" s="467"/>
      <c r="I4" s="467"/>
      <c r="J4" s="467"/>
      <c r="K4" s="467"/>
      <c r="L4" s="467"/>
      <c r="M4" s="467"/>
      <c r="N4" s="467"/>
      <c r="O4" s="467"/>
      <c r="P4" s="467"/>
    </row>
    <row r="6" spans="1:22">
      <c r="A6" s="25" t="s">
        <v>109</v>
      </c>
      <c r="B6" s="25"/>
      <c r="C6" s="25"/>
      <c r="D6" s="25"/>
      <c r="E6" s="25"/>
      <c r="F6" s="25"/>
      <c r="G6" s="25"/>
      <c r="H6" s="25"/>
      <c r="I6" s="25"/>
      <c r="J6" s="25"/>
      <c r="K6" s="25"/>
      <c r="L6" s="25"/>
      <c r="M6" s="25"/>
      <c r="N6" s="25"/>
      <c r="O6" s="25"/>
      <c r="P6" s="25"/>
      <c r="Q6" s="25"/>
      <c r="R6" s="25"/>
      <c r="S6" s="25"/>
      <c r="T6" s="25"/>
      <c r="U6" s="25"/>
      <c r="V6" s="25"/>
    </row>
    <row r="8" spans="1:22">
      <c r="A8" t="s">
        <v>84</v>
      </c>
    </row>
    <row r="11" spans="1:22">
      <c r="A11" s="25" t="s">
        <v>110</v>
      </c>
      <c r="B11" s="25"/>
      <c r="C11" s="25"/>
      <c r="D11" s="25"/>
      <c r="E11" s="25"/>
      <c r="F11" s="25"/>
      <c r="G11" s="25"/>
      <c r="H11" s="25"/>
      <c r="I11" s="25"/>
      <c r="J11" s="25"/>
      <c r="K11" s="25"/>
      <c r="L11" s="25"/>
      <c r="M11" s="25"/>
      <c r="N11" s="25"/>
    </row>
  </sheetData>
  <mergeCells count="1">
    <mergeCell ref="A2:P4"/>
  </mergeCells>
  <phoneticPr fontId="2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G20"/>
  <sheetViews>
    <sheetView topLeftCell="A11" workbookViewId="0">
      <selection activeCell="C15" sqref="C15:E20"/>
    </sheetView>
  </sheetViews>
  <sheetFormatPr defaultRowHeight="15"/>
  <cols>
    <col min="1" max="1" width="2" bestFit="1" customWidth="1"/>
    <col min="2" max="2" width="19.5703125" customWidth="1"/>
    <col min="3" max="3" width="31" customWidth="1"/>
    <col min="4" max="4" width="34.140625" customWidth="1"/>
    <col min="5" max="5" width="26.7109375" customWidth="1"/>
    <col min="6" max="6" width="19.42578125" customWidth="1"/>
  </cols>
  <sheetData>
    <row r="2" spans="1:7" ht="15.75" thickBot="1"/>
    <row r="3" spans="1:7" ht="15.75" thickBot="1">
      <c r="A3" s="180"/>
      <c r="B3" s="171" t="s">
        <v>103</v>
      </c>
      <c r="C3" s="21" t="s">
        <v>85</v>
      </c>
      <c r="D3" s="21" t="s">
        <v>86</v>
      </c>
      <c r="E3" s="22" t="s">
        <v>87</v>
      </c>
    </row>
    <row r="4" spans="1:7">
      <c r="A4" s="179">
        <v>1</v>
      </c>
      <c r="B4" s="172" t="s">
        <v>105</v>
      </c>
      <c r="C4" s="15" t="s">
        <v>88</v>
      </c>
      <c r="D4" s="15" t="s">
        <v>89</v>
      </c>
      <c r="E4" s="16" t="s">
        <v>90</v>
      </c>
    </row>
    <row r="5" spans="1:7">
      <c r="A5" s="177">
        <v>2</v>
      </c>
      <c r="B5" s="173" t="s">
        <v>100</v>
      </c>
      <c r="C5" s="17" t="s">
        <v>91</v>
      </c>
      <c r="D5" s="17" t="s">
        <v>92</v>
      </c>
      <c r="E5" s="18" t="s">
        <v>93</v>
      </c>
    </row>
    <row r="6" spans="1:7">
      <c r="A6" s="177">
        <v>3</v>
      </c>
      <c r="B6" s="174" t="s">
        <v>99</v>
      </c>
      <c r="C6" s="17" t="s">
        <v>94</v>
      </c>
      <c r="D6" s="17" t="s">
        <v>95</v>
      </c>
      <c r="E6" s="18" t="s">
        <v>96</v>
      </c>
    </row>
    <row r="7" spans="1:7">
      <c r="A7" s="177">
        <v>4</v>
      </c>
      <c r="B7" s="175" t="s">
        <v>101</v>
      </c>
      <c r="C7" s="17" t="s">
        <v>95</v>
      </c>
      <c r="D7" s="17" t="s">
        <v>96</v>
      </c>
      <c r="E7" s="18" t="s">
        <v>97</v>
      </c>
    </row>
    <row r="8" spans="1:7" ht="15.75" thickBot="1">
      <c r="A8" s="178">
        <v>5</v>
      </c>
      <c r="B8" s="176" t="s">
        <v>102</v>
      </c>
      <c r="C8" s="19" t="s">
        <v>96</v>
      </c>
      <c r="D8" s="19" t="s">
        <v>97</v>
      </c>
      <c r="E8" s="20" t="s">
        <v>98</v>
      </c>
    </row>
    <row r="11" spans="1:7" ht="24.75" customHeight="1">
      <c r="B11" s="10" t="s">
        <v>105</v>
      </c>
      <c r="C11" s="470" t="s">
        <v>449</v>
      </c>
      <c r="D11" s="470"/>
      <c r="E11" s="470"/>
    </row>
    <row r="12" spans="1:7" ht="35.25" customHeight="1">
      <c r="B12" s="23"/>
      <c r="C12" s="470"/>
      <c r="D12" s="470"/>
      <c r="E12" s="470"/>
    </row>
    <row r="13" spans="1:7">
      <c r="B13" s="11" t="s">
        <v>100</v>
      </c>
      <c r="C13" s="469" t="s">
        <v>104</v>
      </c>
      <c r="D13" s="469"/>
      <c r="E13" s="469"/>
    </row>
    <row r="14" spans="1:7">
      <c r="B14" s="24"/>
      <c r="C14" s="469"/>
      <c r="D14" s="469"/>
      <c r="E14" s="469"/>
    </row>
    <row r="15" spans="1:7">
      <c r="B15" s="12" t="s">
        <v>99</v>
      </c>
      <c r="C15" s="468" t="s">
        <v>446</v>
      </c>
      <c r="D15" s="468"/>
      <c r="E15" s="468"/>
    </row>
    <row r="16" spans="1:7" ht="33" customHeight="1">
      <c r="B16" s="24"/>
      <c r="C16" s="468"/>
      <c r="D16" s="468"/>
      <c r="E16" s="468"/>
      <c r="G16" s="36"/>
    </row>
    <row r="17" spans="2:7">
      <c r="B17" s="13" t="s">
        <v>101</v>
      </c>
      <c r="C17" s="468" t="s">
        <v>447</v>
      </c>
      <c r="D17" s="468"/>
      <c r="E17" s="468"/>
    </row>
    <row r="18" spans="2:7" ht="36.75" customHeight="1">
      <c r="B18" s="24"/>
      <c r="C18" s="468"/>
      <c r="D18" s="468"/>
      <c r="E18" s="468"/>
      <c r="G18" s="181"/>
    </row>
    <row r="19" spans="2:7">
      <c r="B19" s="14" t="s">
        <v>102</v>
      </c>
      <c r="C19" s="468" t="s">
        <v>448</v>
      </c>
      <c r="D19" s="468"/>
      <c r="E19" s="468"/>
    </row>
    <row r="20" spans="2:7" ht="38.25" customHeight="1">
      <c r="B20" s="9"/>
      <c r="C20" s="468"/>
      <c r="D20" s="468"/>
      <c r="E20" s="468"/>
      <c r="G20" s="37"/>
    </row>
  </sheetData>
  <mergeCells count="5">
    <mergeCell ref="C19:E20"/>
    <mergeCell ref="C13:E14"/>
    <mergeCell ref="C11:E12"/>
    <mergeCell ref="C15:E16"/>
    <mergeCell ref="C17:E18"/>
  </mergeCells>
  <phoneticPr fontId="24"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Контроль</vt:lpstr>
      <vt:lpstr>Наука і міжн. д-ть</vt:lpstr>
      <vt:lpstr>Освітня д-ть</vt:lpstr>
      <vt:lpstr>Імідж, маркетинг, профорієнтац</vt:lpstr>
      <vt:lpstr>Пояснення</vt:lpstr>
      <vt:lpstr>Механізм заохочення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nout</dc:creator>
  <cp:lastModifiedBy>RePack by SPecialiST</cp:lastModifiedBy>
  <dcterms:created xsi:type="dcterms:W3CDTF">2018-05-23T06:49:22Z</dcterms:created>
  <dcterms:modified xsi:type="dcterms:W3CDTF">2024-06-07T10:43:45Z</dcterms:modified>
</cp:coreProperties>
</file>